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6.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7.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8.xml" ContentType="application/vnd.openxmlformats-officedocument.drawing+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9.xml" ContentType="application/vnd.openxmlformats-officedocument.drawing+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10.xml" ContentType="application/vnd.openxmlformats-officedocument.drawing+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11.xml" ContentType="application/vnd.openxmlformats-officedocument.drawing+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C:\Users\SOMAPS\Downloads\"/>
    </mc:Choice>
  </mc:AlternateContent>
  <xr:revisionPtr revIDLastSave="364" documentId="13_ncr:1_{61AAC4A7-5008-4E6C-8146-A6853F3B6A94}" xr6:coauthVersionLast="47" xr6:coauthVersionMax="47" xr10:uidLastSave="{7C7CF8D7-1559-42F9-8436-8D7A17E0DF5C}"/>
  <bookViews>
    <workbookView xWindow="-110" yWindow="-110" windowWidth="38620" windowHeight="21100" tabRatio="639" xr2:uid="{00000000-000D-0000-FFFF-FFFF00000000}"/>
  </bookViews>
  <sheets>
    <sheet name="Contents" sheetId="3" r:id="rId1"/>
    <sheet name="Notes" sheetId="22" r:id="rId2"/>
    <sheet name="National" sheetId="6" r:id="rId3"/>
    <sheet name="NSW" sheetId="24" r:id="rId4"/>
    <sheet name="VIC" sheetId="25" r:id="rId5"/>
    <sheet name="QLD" sheetId="26" r:id="rId6"/>
    <sheet name="WA" sheetId="28" r:id="rId7"/>
    <sheet name="SA" sheetId="27" r:id="rId8"/>
    <sheet name="TAS" sheetId="29" r:id="rId9"/>
    <sheet name="ACT" sheetId="31" r:id="rId10"/>
    <sheet name="NT" sheetId="30" r:id="rId1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9" i="22" l="1"/>
</calcChain>
</file>

<file path=xl/sharedStrings.xml><?xml version="1.0" encoding="utf-8"?>
<sst xmlns="http://schemas.openxmlformats.org/spreadsheetml/2006/main" count="353" uniqueCount="101">
  <si>
    <t>Tab Name</t>
  </si>
  <si>
    <t>Description</t>
  </si>
  <si>
    <t>National</t>
  </si>
  <si>
    <t>NSW</t>
  </si>
  <si>
    <t>Current Midwifery Workforce &amp; Projections - New South Wales</t>
  </si>
  <si>
    <t>VIC</t>
  </si>
  <si>
    <t>Current Midwifery Workforce &amp; Projections -  Victoria</t>
  </si>
  <si>
    <t>QLD</t>
  </si>
  <si>
    <t>Current Midwifery Workforce &amp; Projections -  Queensland</t>
  </si>
  <si>
    <t>WA</t>
  </si>
  <si>
    <t>Current Midwifery Workforce &amp; Projections -  Western Australia</t>
  </si>
  <si>
    <t>SA</t>
  </si>
  <si>
    <t>Current Midwifery Workforce &amp; Projections -  South Australia</t>
  </si>
  <si>
    <t>TAS</t>
  </si>
  <si>
    <t>Current Midwifery Workforce &amp; Projections -  Tasmania</t>
  </si>
  <si>
    <t>ACT</t>
  </si>
  <si>
    <t>Current Midwifery Workforce &amp; Projections -  Australian Capital Territory</t>
  </si>
  <si>
    <t>NT</t>
  </si>
  <si>
    <t>Current Midwifery Workforce &amp; Projections -  Northern Territory</t>
  </si>
  <si>
    <t>Notes</t>
  </si>
  <si>
    <t>Midwifery workforce</t>
  </si>
  <si>
    <t>•</t>
  </si>
  <si>
    <t>Full-time Equivalent (FTE) midwives</t>
  </si>
  <si>
    <t>Midwifery total hours (clinical and non-clinical) are used in modelling and nursing hours are excluded. One Full-Time Equivalent (FTE) is defined as 38 self-reported weekly average hours in the AFHW dataset (across 46 weeks in the year).</t>
  </si>
  <si>
    <t>Projection and Historic periods</t>
  </si>
  <si>
    <t>Midwifery Supply and Demand Model</t>
  </si>
  <si>
    <t>The supply model uses the population of midwives in the 2024 AFHW data as the starting stock. For each yearly iteration, there is an algorithm of rules/steps to follow based off predetermined probabilities to model changes to the stock. For example, providers exit the workforce permanently or temporarily based on historic exit rates for their corresponding cohort.</t>
  </si>
  <si>
    <t>Entries</t>
  </si>
  <si>
    <t>Exits</t>
  </si>
  <si>
    <t>Geography</t>
  </si>
  <si>
    <t>State and territory figures is based on the Australian Statistical Geography Standard (ASGS) 2021.</t>
  </si>
  <si>
    <t>Midwifery Workforce &amp; Projections - National</t>
  </si>
  <si>
    <t>Number of midwives: National supply vs demand</t>
  </si>
  <si>
    <t>Midwifery FTE: National supply vs demand</t>
  </si>
  <si>
    <t>Headcount</t>
  </si>
  <si>
    <t>Supply</t>
  </si>
  <si>
    <t>New Entries</t>
  </si>
  <si>
    <t>Re-entries</t>
  </si>
  <si>
    <t>Permanent Exits</t>
  </si>
  <si>
    <t>Temporary Exits</t>
  </si>
  <si>
    <t>Demand</t>
  </si>
  <si>
    <t>Surplus / Shortfall</t>
  </si>
  <si>
    <t>Full-time equivalent (FTE)</t>
  </si>
  <si>
    <t>Midwifery Workforce &amp; Projections - New South Wales</t>
  </si>
  <si>
    <t xml:space="preserve">Number of midwives: NSW supply vs demand </t>
  </si>
  <si>
    <t xml:space="preserve">Midwifery FTE: NSW supply vs demand </t>
  </si>
  <si>
    <t>Inter-state migration</t>
  </si>
  <si>
    <t>To this state</t>
  </si>
  <si>
    <t>From this state</t>
  </si>
  <si>
    <t>Midwifery Workforce &amp; Projections - Victoria</t>
  </si>
  <si>
    <t xml:space="preserve">Number of midwives: VIC supply vs demand </t>
  </si>
  <si>
    <t xml:space="preserve">Midwifery FTE: VIC supply vs demand </t>
  </si>
  <si>
    <t>Midwifery Workforce &amp; Projections - Queensland</t>
  </si>
  <si>
    <t xml:space="preserve">Number of midwives: QLD supply vs demand </t>
  </si>
  <si>
    <t xml:space="preserve">Midwifery FTE: QLD supply vs demand </t>
  </si>
  <si>
    <t>Midwifery Workforce &amp; Projections - South Australia</t>
  </si>
  <si>
    <t xml:space="preserve">Number of midwives: SA supply vs demand </t>
  </si>
  <si>
    <t xml:space="preserve">Midwifery FTE: SA supply vs demand </t>
  </si>
  <si>
    <t>Midwifery Workforce &amp; Projections - Western Australia</t>
  </si>
  <si>
    <t xml:space="preserve">Number of midwives: WA supply vs demand </t>
  </si>
  <si>
    <t xml:space="preserve">Midwifery FTE: WA supply vs demand </t>
  </si>
  <si>
    <t>Midwifery Workforce &amp; Projections - Tasmania</t>
  </si>
  <si>
    <t xml:space="preserve">Number of midwives: TAS supply vs demand </t>
  </si>
  <si>
    <t xml:space="preserve">Midwifery FTE: TAS supply vs demand </t>
  </si>
  <si>
    <t>Midwifery Workforce &amp; Projections - Northern Territory</t>
  </si>
  <si>
    <t xml:space="preserve">Number of midwives: NT supply vs demand </t>
  </si>
  <si>
    <t xml:space="preserve">Midwifery FTE: NT supply vs demand </t>
  </si>
  <si>
    <t>Midwifery Workforce &amp; Projections - Australian Capital Territory</t>
  </si>
  <si>
    <t xml:space="preserve">Number of midwives: ACT supply vs demand </t>
  </si>
  <si>
    <t xml:space="preserve">Midwifery FTE: ACT supply vs demand </t>
  </si>
  <si>
    <t>Contents - Midwifery Workforce and Projections</t>
  </si>
  <si>
    <t>Midwifery Workforce and Projections - National summary</t>
  </si>
  <si>
    <t>Midwifery Workforce and Projections - Summary by State/Territory (based on service location)</t>
  </si>
  <si>
    <t>New South Wales - Midwifery workforce &amp; projections</t>
  </si>
  <si>
    <t>National - Midwifery workforce &amp; projections</t>
  </si>
  <si>
    <t>Victoria - Midwifery workforce &amp; projections</t>
  </si>
  <si>
    <t>Queensland - Midwifery workforce &amp; projections</t>
  </si>
  <si>
    <t>South Australia - Midwifery workforce &amp; projections</t>
  </si>
  <si>
    <t>Western Australia - Midwifery workforce &amp; projections</t>
  </si>
  <si>
    <t>Tasmania - Midwifery workforce &amp; projections</t>
  </si>
  <si>
    <t>Northern Territory - Midwifery workforce &amp; projections</t>
  </si>
  <si>
    <t>Australian Capital Territory - Midwifery workforce &amp; projections</t>
  </si>
  <si>
    <t>The numbers for Western Australia include the other territories ‘Christmas Island’, ‘Cocos (Keeling) Islands’ and New South Wales include ‘Jervis Bay’ and ‘Norfolk Island’.</t>
  </si>
  <si>
    <t>National summary of Midwifery Workforce</t>
  </si>
  <si>
    <t>OFFICIAL</t>
  </si>
  <si>
    <t>Last updated: April 2026</t>
  </si>
  <si>
    <t>Exits reported for 2024 are projections, as 2025 data are not available yet to determine the actual number of exits in 2024.</t>
  </si>
  <si>
    <t xml:space="preserve">The midwifery workforce data is obtained from Australia's Future Health Workforce (AFHW) dataset. AFHW datasets are created from the National Health Workforce Datasets (NHWDS) for modelling purposes. A sequence of rules (supply criteria) is applied to each NHWDS to determine which practitioners meet the definition of supply for each profession (and sub-groups where applicable). The headcount and workload of these practitioners, along with other variables required for modelling, are included, derived or imputed in the AFHW datasets.  </t>
  </si>
  <si>
    <t xml:space="preserve">The numbers for 2020 to 2024 represent historic data or actuals. </t>
  </si>
  <si>
    <t>The numbers for 2025 to 2038 represent projected supply and demand model outputs.</t>
  </si>
  <si>
    <t>Baseline demand is defined as demand projections under the initial equilibrium assumption where supply is assumed to meet demand in the base year.</t>
  </si>
  <si>
    <t>For more information on the midwifery supply and demand modelling methodology, please see the detailed method paper from the below:</t>
  </si>
  <si>
    <t>Midwifery Supply and Demand Model - Methodology Paper</t>
  </si>
  <si>
    <t>A new entry is defined as a midwife who is in the workforce in the base year (2024) but was not in the workforce at any point in the previous 4 years.</t>
  </si>
  <si>
    <t>New entries into the midwifery workforce are derived from historical inflows derived from the AFHW dataset after allowing for re-entries.</t>
  </si>
  <si>
    <t>Permanent exits: refers to midwives who, after working for at least one reporting period (i.e. one year), leaves the workforce and does not return within a 4-year period.</t>
  </si>
  <si>
    <t>Temporary exits: refers to midwives who leaves the workforce after working for at least one reporting period (i.e. one year) but returns to the midwifery profession within a 4-year period.</t>
  </si>
  <si>
    <t xml:space="preserve">The Supply and Demand models uses a combination of microsimulation and time series modelling approaches to forecast midwifery supply &amp; demand for the projection period. Microsimulation is a modelling technique for simulating a set of data at individual patient or provider level. Time series regression is a statistical method for predicting a future response based on the response history and the influence of relevant predictors. </t>
  </si>
  <si>
    <t>If a midwife is employed but on extended leave (defined as a period of over 3 months), their hours are halved for simplicity, assuming they worked an average of 6 months during the year.</t>
  </si>
  <si>
    <t>To be in scope of the model, midwives must be:
- registered as a midwife (including dual registration as midwife and nurse (Registered Nurse/Enrolled Nurse) with Australian Health Practitioner Regulation Agency (Ahpra)/Nursing and Midwifery Board of Australia (NMBA)
- working in midwifery in Australia including those on extended leave; and
- working clinical hours in midwifery.</t>
  </si>
  <si>
    <t>Workforce re-entries are defined as midwives who return to the workforce within a 4-year period.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</si>
</sst>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_-* #,##0_-;\-* #,##0_-;_-* &quot;-&quot;??_-;_-@_-"/>
    <numFmt numFmtId="165" formatCode="0.0%"/>
    <numFmt numFmtId="166" formatCode="#####################0"/>
    <numFmt numFmtId="167" formatCode="_-* #,##0.0_-;\-* #,##0.0_-;_-* &quot;-&quot;??_-;_-@_-"/>
  </numFmts>
  <fonts count="34" x14ac:knownFonts="1">
    <font>
      <sz val="11"/>
      <color indexed="8"/>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Segoe UI"/>
      <family val="2"/>
    </font>
    <font>
      <b/>
      <sz val="10"/>
      <name val="Segoe UI"/>
      <family val="2"/>
    </font>
    <font>
      <sz val="11"/>
      <color indexed="8"/>
      <name val="Calibri"/>
      <family val="2"/>
      <scheme val="minor"/>
    </font>
    <font>
      <u/>
      <sz val="11"/>
      <color theme="10"/>
      <name val="Calibri"/>
      <family val="2"/>
      <scheme val="minor"/>
    </font>
    <font>
      <sz val="9.5"/>
      <color rgb="FF000000"/>
      <name val="Albany AMT"/>
      <family val="2"/>
    </font>
    <font>
      <b/>
      <sz val="16"/>
      <color theme="2" tint="-0.89999084444715716"/>
      <name val="Segoe UI"/>
      <family val="2"/>
    </font>
    <font>
      <b/>
      <sz val="12"/>
      <color theme="2" tint="-0.89999084444715716"/>
      <name val="Segoe UI"/>
      <family val="2"/>
    </font>
    <font>
      <sz val="10"/>
      <color theme="1"/>
      <name val="Segoe UI"/>
      <family val="2"/>
    </font>
    <font>
      <sz val="9"/>
      <color rgb="FF000000"/>
      <name val="Segoe UI"/>
      <family val="2"/>
    </font>
    <font>
      <sz val="10"/>
      <color rgb="FF000000"/>
      <name val="Segoe UI"/>
      <family val="2"/>
    </font>
    <font>
      <b/>
      <sz val="11"/>
      <color rgb="FF000000"/>
      <name val="Segoe UI"/>
      <family val="2"/>
    </font>
    <font>
      <b/>
      <sz val="10"/>
      <color rgb="FF000000"/>
      <name val="Segoe UI"/>
      <family val="2"/>
    </font>
    <font>
      <u/>
      <sz val="10"/>
      <color theme="10"/>
      <name val="Segoe UI"/>
      <family val="2"/>
    </font>
    <font>
      <sz val="10"/>
      <color theme="0"/>
      <name val="Arial"/>
      <family val="2"/>
    </font>
    <font>
      <sz val="10"/>
      <color theme="1"/>
      <name val="Arial"/>
      <family val="2"/>
    </font>
    <font>
      <b/>
      <sz val="11"/>
      <color theme="3" tint="-0.499984740745262"/>
      <name val="Arial"/>
      <family val="2"/>
    </font>
    <font>
      <sz val="10"/>
      <name val="Arial"/>
      <family val="2"/>
    </font>
    <font>
      <sz val="9.5"/>
      <color rgb="FF000000"/>
      <name val="Segoe UI"/>
      <family val="2"/>
    </font>
    <font>
      <sz val="9"/>
      <name val="Segoe UI"/>
      <family val="2"/>
    </font>
    <font>
      <sz val="9.5"/>
      <name val="Segoe UI"/>
      <family val="2"/>
    </font>
    <font>
      <i/>
      <sz val="10"/>
      <color theme="1"/>
      <name val="Calibri"/>
      <family val="2"/>
      <scheme val="minor"/>
    </font>
    <font>
      <b/>
      <sz val="11"/>
      <color theme="0"/>
      <name val="Segoe UI"/>
      <family val="2"/>
    </font>
    <font>
      <sz val="11"/>
      <color rgb="FF000000"/>
      <name val="Calibri"/>
      <family val="2"/>
      <scheme val="minor"/>
    </font>
    <font>
      <b/>
      <sz val="18"/>
      <color theme="0"/>
      <name val="Arial"/>
      <family val="2"/>
    </font>
    <font>
      <sz val="14"/>
      <name val="Segoe UI"/>
      <family val="2"/>
    </font>
    <font>
      <sz val="14"/>
      <name val="Segoe UI Semibold"/>
      <family val="2"/>
    </font>
    <font>
      <b/>
      <sz val="10"/>
      <color theme="0"/>
      <name val="Segoe UI"/>
      <family val="2"/>
    </font>
    <font>
      <b/>
      <sz val="10"/>
      <color rgb="FFFF0000"/>
      <name val="Segoe UI"/>
      <family val="2"/>
    </font>
  </fonts>
  <fills count="18">
    <fill>
      <patternFill patternType="none"/>
    </fill>
    <fill>
      <patternFill patternType="gray125"/>
    </fill>
    <fill>
      <patternFill patternType="none">
        <fgColor rgb="FFF3FDFF"/>
      </patternFill>
    </fill>
    <fill>
      <patternFill patternType="solid">
        <fgColor theme="0" tint="-4.9989318521683403E-2"/>
        <bgColor indexed="64"/>
      </patternFill>
    </fill>
    <fill>
      <patternFill patternType="solid">
        <fgColor theme="0"/>
        <bgColor indexed="64"/>
      </patternFill>
    </fill>
    <fill>
      <patternFill patternType="solid">
        <fgColor rgb="FFFFFFFF"/>
        <bgColor indexed="64"/>
      </patternFill>
    </fill>
    <fill>
      <patternFill patternType="solid">
        <fgColor rgb="FFF3F9FB"/>
        <bgColor indexed="64"/>
      </patternFill>
    </fill>
    <fill>
      <patternFill patternType="solid">
        <fgColor rgb="FFF3F3F3"/>
        <bgColor indexed="64"/>
      </patternFill>
    </fill>
    <fill>
      <patternFill patternType="solid">
        <fgColor rgb="FFF2F2F2"/>
        <bgColor indexed="64"/>
      </patternFill>
    </fill>
    <fill>
      <patternFill patternType="solid">
        <fgColor theme="0"/>
        <bgColor rgb="FFF3FDFF"/>
      </patternFill>
    </fill>
    <fill>
      <patternFill patternType="solid">
        <fgColor theme="7" tint="0.79998168889431442"/>
        <bgColor indexed="64"/>
      </patternFill>
    </fill>
    <fill>
      <patternFill patternType="solid">
        <fgColor rgb="FFF3F7FB"/>
        <bgColor rgb="FFADD8E6"/>
      </patternFill>
    </fill>
    <fill>
      <patternFill patternType="solid">
        <fgColor rgb="FFF2F2F2"/>
        <bgColor rgb="FFADD8E6"/>
      </patternFill>
    </fill>
    <fill>
      <patternFill patternType="solid">
        <fgColor rgb="FFFFF2CC"/>
        <bgColor rgb="FFADD8E6"/>
      </patternFill>
    </fill>
    <fill>
      <patternFill patternType="solid">
        <fgColor rgb="FFFFFFFF"/>
        <bgColor rgb="FF000000"/>
      </patternFill>
    </fill>
    <fill>
      <patternFill patternType="solid">
        <fgColor rgb="FF001D52"/>
        <bgColor indexed="64"/>
      </patternFill>
    </fill>
    <fill>
      <patternFill patternType="solid">
        <fgColor theme="4" tint="-0.499984740745262"/>
        <bgColor indexed="64"/>
      </patternFill>
    </fill>
    <fill>
      <patternFill patternType="solid">
        <fgColor theme="4" tint="-0.499984740745262"/>
        <bgColor rgb="FFADD8E6"/>
      </patternFill>
    </fill>
  </fills>
  <borders count="8">
    <border>
      <left/>
      <right/>
      <top/>
      <bottom/>
      <diagonal/>
    </border>
    <border>
      <left style="thin">
        <color rgb="FFD9D9D9"/>
      </left>
      <right style="thin">
        <color rgb="FFD9D9D9"/>
      </right>
      <top style="thin">
        <color rgb="FFD9D9D9"/>
      </top>
      <bottom style="thin">
        <color rgb="FFD9D9D9"/>
      </bottom>
      <diagonal/>
    </border>
    <border>
      <left style="thin">
        <color rgb="FFD9D9D9"/>
      </left>
      <right/>
      <top style="thin">
        <color rgb="FFD9D9D9"/>
      </top>
      <bottom style="thin">
        <color rgb="FFD9D9D9"/>
      </bottom>
      <diagonal/>
    </border>
    <border>
      <left/>
      <right style="thin">
        <color theme="2"/>
      </right>
      <top style="thin">
        <color theme="2"/>
      </top>
      <bottom style="thin">
        <color theme="2"/>
      </bottom>
      <diagonal/>
    </border>
    <border>
      <left/>
      <right/>
      <top style="thin">
        <color rgb="FF13478C"/>
      </top>
      <bottom style="thin">
        <color rgb="FFD9D9D9"/>
      </bottom>
      <diagonal/>
    </border>
    <border>
      <left/>
      <right/>
      <top style="thin">
        <color rgb="FFD9D9D9"/>
      </top>
      <bottom style="thin">
        <color rgb="FFD9D9D9"/>
      </bottom>
      <diagonal/>
    </border>
    <border>
      <left style="thin">
        <color rgb="FFE7E6E6"/>
      </left>
      <right style="thin">
        <color rgb="FFE7E6E6"/>
      </right>
      <top style="thin">
        <color rgb="FFE7E6E6"/>
      </top>
      <bottom style="thin">
        <color rgb="FFE7E6E6"/>
      </bottom>
      <diagonal/>
    </border>
    <border>
      <left style="thin">
        <color rgb="FFD9D9D9"/>
      </left>
      <right/>
      <top/>
      <bottom style="thin">
        <color rgb="FFD9D9D9"/>
      </bottom>
      <diagonal/>
    </border>
  </borders>
  <cellStyleXfs count="18">
    <xf numFmtId="0" fontId="0" fillId="0" borderId="0"/>
    <xf numFmtId="9" fontId="8" fillId="0" borderId="0" applyFont="0" applyFill="0" applyBorder="0" applyAlignment="0" applyProtection="0"/>
    <xf numFmtId="43" fontId="5" fillId="2" borderId="0" applyFont="0" applyFill="0" applyBorder="0" applyAlignment="0" applyProtection="0"/>
    <xf numFmtId="0" fontId="10" fillId="2" borderId="0"/>
    <xf numFmtId="0" fontId="4" fillId="2" borderId="0"/>
    <xf numFmtId="0" fontId="9" fillId="2" borderId="0" applyNumberFormat="0" applyFill="0" applyBorder="0" applyAlignment="0" applyProtection="0"/>
    <xf numFmtId="0" fontId="4" fillId="2" borderId="0"/>
    <xf numFmtId="9" fontId="4" fillId="2" borderId="0" applyFont="0" applyFill="0" applyBorder="0" applyAlignment="0" applyProtection="0"/>
    <xf numFmtId="43" fontId="4" fillId="2" borderId="0" applyFont="0" applyFill="0" applyBorder="0" applyAlignment="0" applyProtection="0"/>
    <xf numFmtId="0" fontId="9" fillId="0" borderId="0" applyNumberFormat="0" applyFill="0" applyBorder="0" applyAlignment="0" applyProtection="0"/>
    <xf numFmtId="0" fontId="3" fillId="2" borderId="0"/>
    <xf numFmtId="0" fontId="3" fillId="2" borderId="0"/>
    <xf numFmtId="0" fontId="8" fillId="2" borderId="0"/>
    <xf numFmtId="9" fontId="8" fillId="2" borderId="0" applyFont="0" applyFill="0" applyBorder="0" applyAlignment="0" applyProtection="0"/>
    <xf numFmtId="0" fontId="2" fillId="2" borderId="0"/>
    <xf numFmtId="0" fontId="1" fillId="2" borderId="0"/>
    <xf numFmtId="43" fontId="1" fillId="2" borderId="0" applyFont="0" applyFill="0" applyBorder="0" applyAlignment="0" applyProtection="0"/>
    <xf numFmtId="9" fontId="1" fillId="2" borderId="0" applyFont="0" applyFill="0" applyBorder="0" applyAlignment="0" applyProtection="0"/>
  </cellStyleXfs>
  <cellXfs count="116">
    <xf numFmtId="0" fontId="0" fillId="0" borderId="0" xfId="0"/>
    <xf numFmtId="0" fontId="11" fillId="4" borderId="0" xfId="3" applyFont="1" applyFill="1" applyAlignment="1">
      <alignment horizontal="left"/>
    </xf>
    <xf numFmtId="0" fontId="12" fillId="4" borderId="0" xfId="3" applyFont="1" applyFill="1" applyAlignment="1">
      <alignment horizontal="left"/>
    </xf>
    <xf numFmtId="0" fontId="13" fillId="4" borderId="0" xfId="4" applyFont="1" applyFill="1"/>
    <xf numFmtId="0" fontId="15" fillId="5" borderId="0" xfId="3" applyFont="1" applyFill="1" applyAlignment="1">
      <alignment horizontal="left"/>
    </xf>
    <xf numFmtId="0" fontId="15" fillId="5" borderId="0" xfId="3" applyFont="1" applyFill="1" applyAlignment="1">
      <alignment horizontal="left" vertical="center"/>
    </xf>
    <xf numFmtId="0" fontId="17" fillId="5" borderId="0" xfId="3" applyFont="1" applyFill="1" applyAlignment="1">
      <alignment horizontal="left" vertical="center"/>
    </xf>
    <xf numFmtId="0" fontId="21" fillId="4" borderId="0" xfId="4" quotePrefix="1" applyFont="1" applyFill="1" applyAlignment="1">
      <alignment vertical="center"/>
    </xf>
    <xf numFmtId="164" fontId="20" fillId="4" borderId="0" xfId="4" applyNumberFormat="1" applyFont="1" applyFill="1"/>
    <xf numFmtId="9" fontId="20" fillId="4" borderId="0" xfId="7" applyFont="1" applyFill="1"/>
    <xf numFmtId="0" fontId="20" fillId="4" borderId="0" xfId="4" applyFont="1" applyFill="1"/>
    <xf numFmtId="0" fontId="4" fillId="4" borderId="0" xfId="4" applyFill="1"/>
    <xf numFmtId="0" fontId="4" fillId="8" borderId="0" xfId="4" applyFill="1"/>
    <xf numFmtId="0" fontId="23" fillId="5" borderId="0" xfId="0" applyFont="1" applyFill="1" applyAlignment="1">
      <alignment horizontal="left" vertical="center"/>
    </xf>
    <xf numFmtId="0" fontId="16" fillId="4" borderId="0" xfId="3" applyFont="1" applyFill="1" applyAlignment="1">
      <alignment horizontal="left" vertical="center"/>
    </xf>
    <xf numFmtId="0" fontId="18" fillId="9" borderId="0" xfId="5" applyFont="1" applyFill="1" applyBorder="1" applyAlignment="1">
      <alignment horizontal="justify" vertical="center" wrapText="1"/>
    </xf>
    <xf numFmtId="0" fontId="15" fillId="4" borderId="0" xfId="3" applyFont="1" applyFill="1" applyAlignment="1">
      <alignment horizontal="left"/>
    </xf>
    <xf numFmtId="0" fontId="16" fillId="4" borderId="0" xfId="3" applyFont="1" applyFill="1" applyAlignment="1">
      <alignment horizontal="left"/>
    </xf>
    <xf numFmtId="0" fontId="17" fillId="4" borderId="0" xfId="3" applyFont="1" applyFill="1" applyAlignment="1">
      <alignment horizontal="left"/>
    </xf>
    <xf numFmtId="0" fontId="15" fillId="4" borderId="0" xfId="3" applyFont="1" applyFill="1" applyAlignment="1">
      <alignment horizontal="left" vertical="center"/>
    </xf>
    <xf numFmtId="0" fontId="9" fillId="9" borderId="0" xfId="9" applyFill="1" applyBorder="1" applyAlignment="1">
      <alignment horizontal="left" vertical="center" wrapText="1"/>
    </xf>
    <xf numFmtId="166" fontId="24" fillId="5" borderId="1" xfId="4" applyNumberFormat="1" applyFont="1" applyFill="1" applyBorder="1" applyAlignment="1">
      <alignment horizontal="left" vertical="center" wrapText="1" indent="3"/>
    </xf>
    <xf numFmtId="0" fontId="25" fillId="5" borderId="0" xfId="0" applyFont="1" applyFill="1" applyAlignment="1">
      <alignment horizontal="left" vertical="center"/>
    </xf>
    <xf numFmtId="166" fontId="24" fillId="5" borderId="1" xfId="4" applyNumberFormat="1" applyFont="1" applyFill="1" applyBorder="1" applyAlignment="1">
      <alignment horizontal="left" vertical="center" wrapText="1" indent="2"/>
    </xf>
    <xf numFmtId="0" fontId="26" fillId="10" borderId="0" xfId="4" applyFont="1" applyFill="1"/>
    <xf numFmtId="0" fontId="4" fillId="10" borderId="0" xfId="4" applyFill="1"/>
    <xf numFmtId="0" fontId="6" fillId="7" borderId="2" xfId="4" applyFont="1" applyFill="1" applyBorder="1" applyAlignment="1">
      <alignment horizontal="left" vertical="center" indent="1"/>
    </xf>
    <xf numFmtId="9" fontId="25" fillId="5" borderId="0" xfId="1" applyFont="1" applyFill="1" applyAlignment="1">
      <alignment horizontal="right" vertical="center"/>
    </xf>
    <xf numFmtId="43" fontId="4" fillId="4" borderId="0" xfId="4" applyNumberFormat="1" applyFill="1"/>
    <xf numFmtId="0" fontId="13" fillId="4" borderId="0" xfId="11" applyFont="1" applyFill="1"/>
    <xf numFmtId="0" fontId="13" fillId="4" borderId="0" xfId="11" applyFont="1" applyFill="1" applyAlignment="1">
      <alignment horizontal="left" vertical="center"/>
    </xf>
    <xf numFmtId="0" fontId="28" fillId="0" borderId="0" xfId="0" applyFont="1"/>
    <xf numFmtId="4" fontId="28" fillId="0" borderId="0" xfId="0" applyNumberFormat="1" applyFont="1"/>
    <xf numFmtId="165" fontId="25" fillId="5" borderId="0" xfId="1" applyNumberFormat="1" applyFont="1" applyFill="1" applyAlignment="1">
      <alignment horizontal="right" vertical="center"/>
    </xf>
    <xf numFmtId="43" fontId="25" fillId="5" borderId="0" xfId="1" applyNumberFormat="1" applyFont="1" applyFill="1" applyAlignment="1">
      <alignment horizontal="right" vertical="center"/>
    </xf>
    <xf numFmtId="0" fontId="13" fillId="4" borderId="0" xfId="6" applyFont="1" applyFill="1"/>
    <xf numFmtId="0" fontId="13" fillId="4" borderId="0" xfId="6" applyFont="1" applyFill="1" applyAlignment="1">
      <alignment horizontal="left" vertical="center"/>
    </xf>
    <xf numFmtId="0" fontId="19" fillId="4" borderId="0" xfId="4" applyFont="1" applyFill="1"/>
    <xf numFmtId="0" fontId="13" fillId="2" borderId="0" xfId="11" applyFont="1"/>
    <xf numFmtId="0" fontId="19" fillId="15" borderId="0" xfId="0" applyFont="1" applyFill="1"/>
    <xf numFmtId="0" fontId="20" fillId="15" borderId="0" xfId="0" applyFont="1" applyFill="1" applyAlignment="1">
      <alignment vertical="center"/>
    </xf>
    <xf numFmtId="0" fontId="1" fillId="8" borderId="0" xfId="15" applyFill="1"/>
    <xf numFmtId="0" fontId="1" fillId="4" borderId="0" xfId="15" applyFill="1"/>
    <xf numFmtId="0" fontId="1" fillId="10" borderId="0" xfId="15" applyFill="1"/>
    <xf numFmtId="165" fontId="25" fillId="5" borderId="0" xfId="13" applyNumberFormat="1" applyFont="1" applyFill="1" applyAlignment="1">
      <alignment horizontal="right" vertical="center"/>
    </xf>
    <xf numFmtId="0" fontId="22" fillId="3" borderId="3" xfId="16" applyNumberFormat="1" applyFont="1" applyFill="1" applyBorder="1" applyAlignment="1">
      <alignment horizontal="left" indent="1"/>
    </xf>
    <xf numFmtId="166" fontId="24" fillId="5" borderId="0" xfId="15" applyNumberFormat="1" applyFont="1" applyFill="1" applyAlignment="1">
      <alignment horizontal="left" vertical="center" wrapText="1" indent="3"/>
    </xf>
    <xf numFmtId="166" fontId="24" fillId="5" borderId="1" xfId="15" applyNumberFormat="1" applyFont="1" applyFill="1" applyBorder="1" applyAlignment="1">
      <alignment horizontal="left" vertical="center" wrapText="1" indent="3"/>
    </xf>
    <xf numFmtId="166" fontId="24" fillId="5" borderId="1" xfId="15" applyNumberFormat="1" applyFont="1" applyFill="1" applyBorder="1" applyAlignment="1">
      <alignment horizontal="left" vertical="center" wrapText="1" indent="2"/>
    </xf>
    <xf numFmtId="0" fontId="6" fillId="7" borderId="2" xfId="15" applyFont="1" applyFill="1" applyBorder="1" applyAlignment="1">
      <alignment horizontal="left" vertical="center" indent="1"/>
    </xf>
    <xf numFmtId="0" fontId="23" fillId="5" borderId="0" xfId="12" applyFont="1" applyFill="1" applyAlignment="1">
      <alignment horizontal="left" vertical="center"/>
    </xf>
    <xf numFmtId="9" fontId="25" fillId="5" borderId="0" xfId="13" applyFont="1" applyFill="1" applyAlignment="1">
      <alignment horizontal="right" vertical="center"/>
    </xf>
    <xf numFmtId="0" fontId="25" fillId="5" borderId="0" xfId="12" applyFont="1" applyFill="1" applyAlignment="1">
      <alignment horizontal="left" vertical="center"/>
    </xf>
    <xf numFmtId="0" fontId="20" fillId="4" borderId="0" xfId="15" applyFont="1" applyFill="1"/>
    <xf numFmtId="0" fontId="19" fillId="4" borderId="0" xfId="15" applyFont="1" applyFill="1"/>
    <xf numFmtId="9" fontId="20" fillId="4" borderId="0" xfId="17" applyFont="1" applyFill="1"/>
    <xf numFmtId="164" fontId="20" fillId="4" borderId="0" xfId="15" applyNumberFormat="1" applyFont="1" applyFill="1"/>
    <xf numFmtId="0" fontId="21" fillId="4" borderId="0" xfId="15" quotePrefix="1" applyFont="1" applyFill="1" applyAlignment="1">
      <alignment vertical="center"/>
    </xf>
    <xf numFmtId="0" fontId="20" fillId="15" borderId="0" xfId="12" applyFont="1" applyFill="1" applyAlignment="1">
      <alignment vertical="center"/>
    </xf>
    <xf numFmtId="0" fontId="19" fillId="15" borderId="0" xfId="12" applyFont="1" applyFill="1"/>
    <xf numFmtId="0" fontId="6" fillId="4" borderId="0" xfId="11" applyFont="1" applyFill="1"/>
    <xf numFmtId="0" fontId="6" fillId="4" borderId="0" xfId="11" applyFont="1" applyFill="1" applyAlignment="1">
      <alignment horizontal="left" vertical="center"/>
    </xf>
    <xf numFmtId="0" fontId="30" fillId="4" borderId="0" xfId="11" applyFont="1" applyFill="1" applyAlignment="1">
      <alignment horizontal="right" vertical="top"/>
    </xf>
    <xf numFmtId="0" fontId="6" fillId="4" borderId="0" xfId="11" applyFont="1" applyFill="1" applyAlignment="1">
      <alignment horizontal="left" vertical="center" wrapText="1"/>
    </xf>
    <xf numFmtId="0" fontId="6" fillId="2" borderId="0" xfId="11" applyFont="1" applyAlignment="1">
      <alignment wrapText="1"/>
    </xf>
    <xf numFmtId="0" fontId="30" fillId="2" borderId="0" xfId="11" applyFont="1" applyAlignment="1">
      <alignment horizontal="right" vertical="top"/>
    </xf>
    <xf numFmtId="0" fontId="6" fillId="14" borderId="0" xfId="0" applyFont="1" applyFill="1" applyAlignment="1">
      <alignment horizontal="left" vertical="center" wrapText="1"/>
    </xf>
    <xf numFmtId="0" fontId="29" fillId="15" borderId="0" xfId="12" applyFont="1" applyFill="1" applyAlignment="1">
      <alignment horizontal="left" vertical="center"/>
    </xf>
    <xf numFmtId="0" fontId="17" fillId="6" borderId="0" xfId="15" applyFont="1" applyFill="1" applyAlignment="1">
      <alignment horizontal="left" vertical="center"/>
    </xf>
    <xf numFmtId="0" fontId="7" fillId="6" borderId="2" xfId="15" applyFont="1" applyFill="1" applyBorder="1" applyAlignment="1">
      <alignment vertical="center"/>
    </xf>
    <xf numFmtId="0" fontId="7" fillId="6" borderId="5" xfId="15" applyFont="1" applyFill="1" applyBorder="1" applyAlignment="1">
      <alignment vertical="center"/>
    </xf>
    <xf numFmtId="0" fontId="7" fillId="6" borderId="2" xfId="4" applyFont="1" applyFill="1" applyBorder="1" applyAlignment="1">
      <alignment vertical="center"/>
    </xf>
    <xf numFmtId="0" fontId="7" fillId="6" borderId="5" xfId="4" applyFont="1" applyFill="1" applyBorder="1" applyAlignment="1">
      <alignment vertical="center"/>
    </xf>
    <xf numFmtId="0" fontId="17" fillId="6" borderId="7" xfId="4" applyFont="1" applyFill="1" applyBorder="1" applyAlignment="1">
      <alignment vertical="center"/>
    </xf>
    <xf numFmtId="0" fontId="17" fillId="6" borderId="4" xfId="4" applyFont="1" applyFill="1" applyBorder="1" applyAlignment="1">
      <alignment vertical="center"/>
    </xf>
    <xf numFmtId="164" fontId="6" fillId="11" borderId="6" xfId="0" applyNumberFormat="1" applyFont="1" applyFill="1" applyBorder="1"/>
    <xf numFmtId="167" fontId="6" fillId="11" borderId="6" xfId="0" applyNumberFormat="1" applyFont="1" applyFill="1" applyBorder="1"/>
    <xf numFmtId="164" fontId="6" fillId="12" borderId="6" xfId="0" applyNumberFormat="1" applyFont="1" applyFill="1" applyBorder="1"/>
    <xf numFmtId="164" fontId="6" fillId="0" borderId="6" xfId="0" applyNumberFormat="1" applyFont="1" applyBorder="1"/>
    <xf numFmtId="164" fontId="6" fillId="13" borderId="6" xfId="0" applyNumberFormat="1" applyFont="1" applyFill="1" applyBorder="1"/>
    <xf numFmtId="167" fontId="6" fillId="12" borderId="6" xfId="0" applyNumberFormat="1" applyFont="1" applyFill="1" applyBorder="1"/>
    <xf numFmtId="167" fontId="6" fillId="0" borderId="6" xfId="0" applyNumberFormat="1" applyFont="1" applyBorder="1"/>
    <xf numFmtId="165" fontId="1" fillId="4" borderId="0" xfId="1" applyNumberFormat="1" applyFont="1" applyFill="1"/>
    <xf numFmtId="0" fontId="1" fillId="8" borderId="0" xfId="4" applyFont="1" applyFill="1"/>
    <xf numFmtId="164" fontId="6" fillId="11" borderId="6" xfId="12" applyNumberFormat="1" applyFont="1" applyFill="1" applyBorder="1"/>
    <xf numFmtId="164" fontId="6" fillId="12" borderId="6" xfId="12" applyNumberFormat="1" applyFont="1" applyFill="1" applyBorder="1"/>
    <xf numFmtId="164" fontId="6" fillId="2" borderId="6" xfId="12" applyNumberFormat="1" applyFont="1" applyBorder="1"/>
    <xf numFmtId="164" fontId="6" fillId="13" borderId="6" xfId="12" applyNumberFormat="1" applyFont="1" applyFill="1" applyBorder="1"/>
    <xf numFmtId="167" fontId="6" fillId="11" borderId="6" xfId="12" applyNumberFormat="1" applyFont="1" applyFill="1" applyBorder="1"/>
    <xf numFmtId="167" fontId="6" fillId="12" borderId="6" xfId="12" applyNumberFormat="1" applyFont="1" applyFill="1" applyBorder="1"/>
    <xf numFmtId="167" fontId="6" fillId="2" borderId="6" xfId="12" applyNumberFormat="1" applyFont="1" applyBorder="1"/>
    <xf numFmtId="167" fontId="6" fillId="13" borderId="6" xfId="12" applyNumberFormat="1" applyFont="1" applyFill="1" applyBorder="1"/>
    <xf numFmtId="0" fontId="13" fillId="0" borderId="0" xfId="11" applyFont="1" applyFill="1"/>
    <xf numFmtId="0" fontId="6" fillId="0" borderId="0" xfId="11" applyFont="1" applyFill="1" applyAlignment="1">
      <alignment vertical="top" wrapText="1"/>
    </xf>
    <xf numFmtId="0" fontId="6" fillId="4" borderId="0" xfId="11" applyFont="1" applyFill="1" applyAlignment="1">
      <alignment vertical="top" wrapText="1"/>
    </xf>
    <xf numFmtId="0" fontId="6" fillId="0" borderId="0" xfId="11" applyFont="1" applyFill="1" applyAlignment="1">
      <alignment horizontal="justify" vertical="top" wrapText="1"/>
    </xf>
    <xf numFmtId="0" fontId="6" fillId="4" borderId="0" xfId="11" applyFont="1" applyFill="1" applyAlignment="1">
      <alignment horizontal="justify" vertical="top" wrapText="1"/>
    </xf>
    <xf numFmtId="0" fontId="32" fillId="16" borderId="0" xfId="4" applyFont="1" applyFill="1" applyAlignment="1">
      <alignment horizontal="center" vertical="center" wrapText="1"/>
    </xf>
    <xf numFmtId="0" fontId="32" fillId="17" borderId="0" xfId="0" applyFont="1" applyFill="1" applyAlignment="1">
      <alignment horizontal="center"/>
    </xf>
    <xf numFmtId="0" fontId="27" fillId="15" borderId="0" xfId="0" applyFont="1" applyFill="1"/>
    <xf numFmtId="0" fontId="27" fillId="15" borderId="0" xfId="0" applyFont="1" applyFill="1" applyAlignment="1">
      <alignment vertical="center"/>
    </xf>
    <xf numFmtId="167" fontId="6" fillId="13" borderId="6" xfId="0" applyNumberFormat="1" applyFont="1" applyFill="1" applyBorder="1"/>
    <xf numFmtId="0" fontId="33" fillId="15" borderId="0" xfId="0" applyFont="1" applyFill="1" applyAlignment="1">
      <alignment vertical="center"/>
    </xf>
    <xf numFmtId="0" fontId="14" fillId="4" borderId="0" xfId="3" applyFont="1" applyFill="1" applyAlignment="1">
      <alignment horizontal="left" vertical="center"/>
    </xf>
    <xf numFmtId="0" fontId="33" fillId="15" borderId="0" xfId="0" applyFont="1" applyFill="1" applyAlignment="1">
      <alignment horizontal="center" vertical="center"/>
    </xf>
    <xf numFmtId="0" fontId="4" fillId="0" borderId="0" xfId="4" applyFill="1"/>
    <xf numFmtId="0" fontId="1" fillId="0" borderId="0" xfId="15" applyFill="1"/>
    <xf numFmtId="0" fontId="9" fillId="0" borderId="0" xfId="9" applyAlignment="1">
      <alignment horizontal="left" vertical="center"/>
    </xf>
    <xf numFmtId="0" fontId="15" fillId="4" borderId="0" xfId="11" applyFont="1" applyFill="1" applyAlignment="1">
      <alignment horizontal="left" vertical="center" wrapText="1"/>
    </xf>
    <xf numFmtId="49" fontId="27" fillId="0" borderId="0" xfId="3" applyNumberFormat="1" applyFont="1" applyFill="1" applyAlignment="1">
      <alignment horizontal="left" vertical="center" wrapText="1" indent="1"/>
    </xf>
    <xf numFmtId="49" fontId="31" fillId="0" borderId="0" xfId="3" applyNumberFormat="1" applyFont="1" applyFill="1" applyAlignment="1">
      <alignment horizontal="left" vertical="center" wrapText="1"/>
    </xf>
    <xf numFmtId="0" fontId="29" fillId="15" borderId="0" xfId="0" applyFont="1" applyFill="1" applyAlignment="1">
      <alignment horizontal="left" vertical="center"/>
    </xf>
    <xf numFmtId="0" fontId="17" fillId="6" borderId="7" xfId="15" applyFont="1" applyFill="1" applyBorder="1" applyAlignment="1">
      <alignment horizontal="left" vertical="center"/>
    </xf>
    <xf numFmtId="0" fontId="17" fillId="6" borderId="4" xfId="15" applyFont="1" applyFill="1" applyBorder="1" applyAlignment="1">
      <alignment horizontal="left" vertical="center"/>
    </xf>
    <xf numFmtId="0" fontId="29" fillId="15" borderId="0" xfId="12" applyFont="1" applyFill="1" applyAlignment="1">
      <alignment vertical="center"/>
    </xf>
    <xf numFmtId="0" fontId="29" fillId="15" borderId="0" xfId="12" applyFont="1" applyFill="1" applyAlignment="1">
      <alignment horizontal="left" vertical="center"/>
    </xf>
  </cellXfs>
  <cellStyles count="18">
    <cellStyle name="Comma 2" xfId="2" xr:uid="{9E496E9E-D36B-4FE6-826F-DC394E9E3038}"/>
    <cellStyle name="Comma 3" xfId="8" xr:uid="{C78E0BBD-06DB-4915-8687-969C3884D313}"/>
    <cellStyle name="Comma 3 2" xfId="16" xr:uid="{3D7F1918-F454-41CC-9FA4-6B72439E93CB}"/>
    <cellStyle name="Hyperlink" xfId="9" builtinId="8"/>
    <cellStyle name="Hyperlink 2" xfId="5" xr:uid="{5ED692A7-F3D7-426F-A6F7-6F404FB4451A}"/>
    <cellStyle name="Normal" xfId="0" builtinId="0"/>
    <cellStyle name="Normal 2" xfId="3" xr:uid="{2125055D-FF10-4A93-9E97-2A82E7E3C4A1}"/>
    <cellStyle name="Normal 3" xfId="12" xr:uid="{0666135B-707A-4F51-9803-FD235A0C59DE}"/>
    <cellStyle name="Normal 3 2" xfId="4" xr:uid="{49B20D8B-3F8C-489C-AB00-4CD58FBC87D4}"/>
    <cellStyle name="Normal 3 2 2" xfId="10" xr:uid="{403D9991-F113-4248-8344-18C32EBE440A}"/>
    <cellStyle name="Normal 3 2 3" xfId="15" xr:uid="{4F1A70EE-9E40-4DCA-B45E-CF80442A3717}"/>
    <cellStyle name="Normal 3 2 4" xfId="14" xr:uid="{BDFFB7D5-B652-4C85-B5CB-76B33D628FFE}"/>
    <cellStyle name="Normal 3 3" xfId="6" xr:uid="{601F2DC7-29E0-4CDC-B059-FA4A732ACD07}"/>
    <cellStyle name="Normal 3 3 2" xfId="11" xr:uid="{1BD18E24-696F-49FF-BC4D-9A12D92ED035}"/>
    <cellStyle name="Per cent" xfId="1" builtinId="5"/>
    <cellStyle name="Percent 2" xfId="7" xr:uid="{A45B93AA-6B86-4678-AF58-D11D63E27AEA}"/>
    <cellStyle name="Percent 2 2" xfId="17" xr:uid="{2BF0D6E4-3E4C-4FA7-9E93-98941A60181E}"/>
    <cellStyle name="Percent 3" xfId="13" xr:uid="{8EA1DD5C-481F-43B1-AA69-D7DD79731B67}"/>
  </cellStyles>
  <dxfs count="26">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s>
  <tableStyles count="0" defaultTableStyle="TableStyleMedium2" defaultPivotStyle="PivotStyleLight16"/>
  <colors>
    <mruColors>
      <color rgb="FFE5FDFF"/>
      <color rgb="FFFFC000"/>
      <color rgb="FF001D5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National!$N$7</c:f>
          <c:strCache>
            <c:ptCount val="1"/>
            <c:pt idx="0">
              <c:v>Number of midwives: National supply vs demand</c:v>
            </c:pt>
          </c:strCache>
        </c:strRef>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1"/>
          <c:order val="0"/>
          <c:tx>
            <c:strRef>
              <c:f>National!$A$10</c:f>
              <c:strCache>
                <c:ptCount val="1"/>
                <c:pt idx="0">
                  <c:v>Supply</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xVal>
            <c:numRef>
              <c:f>National!$B$8:$L$8</c:f>
              <c:numCache>
                <c:formatCode>General</c:formatCode>
                <c:ptCount val="11"/>
                <c:pt idx="0">
                  <c:v>2020</c:v>
                </c:pt>
                <c:pt idx="1">
                  <c:v>2021</c:v>
                </c:pt>
                <c:pt idx="2">
                  <c:v>2022</c:v>
                </c:pt>
                <c:pt idx="3">
                  <c:v>2023</c:v>
                </c:pt>
                <c:pt idx="4">
                  <c:v>2024</c:v>
                </c:pt>
                <c:pt idx="5">
                  <c:v>2025</c:v>
                </c:pt>
                <c:pt idx="6">
                  <c:v>2026</c:v>
                </c:pt>
                <c:pt idx="7">
                  <c:v>2027</c:v>
                </c:pt>
                <c:pt idx="8">
                  <c:v>2028</c:v>
                </c:pt>
                <c:pt idx="9">
                  <c:v>2033</c:v>
                </c:pt>
                <c:pt idx="10">
                  <c:v>2038</c:v>
                </c:pt>
              </c:numCache>
            </c:numRef>
          </c:xVal>
          <c:yVal>
            <c:numRef>
              <c:f>National!$B$10:$L$10</c:f>
              <c:numCache>
                <c:formatCode>_-* #,##0_-;\-* #,##0_-;_-* "-"??_-;_-@_-</c:formatCode>
                <c:ptCount val="11"/>
                <c:pt idx="0">
                  <c:v>22494</c:v>
                </c:pt>
                <c:pt idx="1">
                  <c:v>22540</c:v>
                </c:pt>
                <c:pt idx="2">
                  <c:v>22318</c:v>
                </c:pt>
                <c:pt idx="3" formatCode="_-* #,##0.0_-;\-* #,##0.0_-;_-* &quot;-&quot;??_-;_-@_-">
                  <c:v>22752</c:v>
                </c:pt>
                <c:pt idx="4">
                  <c:v>23079</c:v>
                </c:pt>
                <c:pt idx="5">
                  <c:v>23108.5</c:v>
                </c:pt>
                <c:pt idx="6">
                  <c:v>23151.9</c:v>
                </c:pt>
                <c:pt idx="7">
                  <c:v>23132.9</c:v>
                </c:pt>
                <c:pt idx="8">
                  <c:v>23225.1</c:v>
                </c:pt>
                <c:pt idx="9">
                  <c:v>24014.6</c:v>
                </c:pt>
                <c:pt idx="10">
                  <c:v>25147.3</c:v>
                </c:pt>
              </c:numCache>
            </c:numRef>
          </c:yVal>
          <c:smooth val="0"/>
          <c:extLst>
            <c:ext xmlns:c16="http://schemas.microsoft.com/office/drawing/2014/chart" uri="{C3380CC4-5D6E-409C-BE32-E72D297353CC}">
              <c16:uniqueId val="{00000001-D8DC-47B4-921B-C2A01413DA12}"/>
            </c:ext>
          </c:extLst>
        </c:ser>
        <c:ser>
          <c:idx val="8"/>
          <c:order val="1"/>
          <c:tx>
            <c:strRef>
              <c:f>National!$A$17</c:f>
              <c:strCache>
                <c:ptCount val="1"/>
                <c:pt idx="0">
                  <c:v>Demand</c:v>
                </c:pt>
              </c:strCache>
            </c:strRef>
          </c:tx>
          <c:spPr>
            <a:ln w="12700" cap="rnd">
              <a:solidFill>
                <a:srgbClr val="0070C0"/>
              </a:solidFill>
              <a:round/>
            </a:ln>
            <a:effectLst/>
          </c:spPr>
          <c:marker>
            <c:symbol val="circle"/>
            <c:size val="5"/>
            <c:spPr>
              <a:solidFill>
                <a:srgbClr val="0070C0"/>
              </a:solidFill>
              <a:ln w="9525">
                <a:solidFill>
                  <a:srgbClr val="0070C0"/>
                </a:solidFill>
              </a:ln>
              <a:effectLst/>
            </c:spPr>
          </c:marker>
          <c:xVal>
            <c:numRef>
              <c:f>National!$B$8:$L$8</c:f>
              <c:numCache>
                <c:formatCode>General</c:formatCode>
                <c:ptCount val="11"/>
                <c:pt idx="0">
                  <c:v>2020</c:v>
                </c:pt>
                <c:pt idx="1">
                  <c:v>2021</c:v>
                </c:pt>
                <c:pt idx="2">
                  <c:v>2022</c:v>
                </c:pt>
                <c:pt idx="3">
                  <c:v>2023</c:v>
                </c:pt>
                <c:pt idx="4">
                  <c:v>2024</c:v>
                </c:pt>
                <c:pt idx="5">
                  <c:v>2025</c:v>
                </c:pt>
                <c:pt idx="6">
                  <c:v>2026</c:v>
                </c:pt>
                <c:pt idx="7">
                  <c:v>2027</c:v>
                </c:pt>
                <c:pt idx="8">
                  <c:v>2028</c:v>
                </c:pt>
                <c:pt idx="9">
                  <c:v>2033</c:v>
                </c:pt>
                <c:pt idx="10">
                  <c:v>2038</c:v>
                </c:pt>
              </c:numCache>
            </c:numRef>
          </c:xVal>
          <c:yVal>
            <c:numRef>
              <c:f>National!$B$17:$L$17</c:f>
              <c:numCache>
                <c:formatCode>_-* #,##0_-;\-* #,##0_-;_-* "-"??_-;_-@_-</c:formatCode>
                <c:ptCount val="11"/>
                <c:pt idx="4">
                  <c:v>23079</c:v>
                </c:pt>
                <c:pt idx="5">
                  <c:v>23595.1</c:v>
                </c:pt>
                <c:pt idx="6">
                  <c:v>23861.599999999999</c:v>
                </c:pt>
                <c:pt idx="7">
                  <c:v>24202.9</c:v>
                </c:pt>
                <c:pt idx="8">
                  <c:v>24533.1</c:v>
                </c:pt>
                <c:pt idx="9">
                  <c:v>25553.1</c:v>
                </c:pt>
                <c:pt idx="10">
                  <c:v>26147</c:v>
                </c:pt>
              </c:numCache>
            </c:numRef>
          </c:yVal>
          <c:smooth val="0"/>
          <c:extLst>
            <c:ext xmlns:c16="http://schemas.microsoft.com/office/drawing/2014/chart" uri="{C3380CC4-5D6E-409C-BE32-E72D297353CC}">
              <c16:uniqueId val="{00000008-D8DC-47B4-921B-C2A01413DA12}"/>
            </c:ext>
          </c:extLst>
        </c:ser>
        <c:dLbls>
          <c:showLegendKey val="0"/>
          <c:showVal val="0"/>
          <c:showCatName val="0"/>
          <c:showSerName val="0"/>
          <c:showPercent val="0"/>
          <c:showBubbleSize val="0"/>
        </c:dLbls>
        <c:axId val="105407912"/>
        <c:axId val="105408632"/>
        <c:extLst/>
      </c:scatterChart>
      <c:valAx>
        <c:axId val="105407912"/>
        <c:scaling>
          <c:orientation val="minMax"/>
          <c:max val="2038"/>
          <c:min val="2019"/>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Calendar 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5408632"/>
        <c:crosses val="autoZero"/>
        <c:crossBetween val="midCat"/>
        <c:majorUnit val="2"/>
      </c:valAx>
      <c:valAx>
        <c:axId val="10540863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Headcount</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5407912"/>
        <c:crosses val="autoZero"/>
        <c:crossBetween val="midCat"/>
      </c:valAx>
      <c:spPr>
        <a:noFill/>
        <a:ln w="25400">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WA!$O$7</c:f>
          <c:strCache>
            <c:ptCount val="1"/>
            <c:pt idx="0">
              <c:v>Midwifery FTE: WA supply vs demand </c:v>
            </c:pt>
          </c:strCache>
        </c:strRef>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1"/>
          <c:order val="0"/>
          <c:tx>
            <c:strRef>
              <c:f>WA!$A$24</c:f>
              <c:strCache>
                <c:ptCount val="1"/>
                <c:pt idx="0">
                  <c:v>Supply</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xVal>
            <c:numRef>
              <c:f>WA!$B$8:$L$8</c:f>
              <c:numCache>
                <c:formatCode>General</c:formatCode>
                <c:ptCount val="11"/>
                <c:pt idx="0">
                  <c:v>2020</c:v>
                </c:pt>
                <c:pt idx="1">
                  <c:v>2021</c:v>
                </c:pt>
                <c:pt idx="2">
                  <c:v>2022</c:v>
                </c:pt>
                <c:pt idx="3">
                  <c:v>2023</c:v>
                </c:pt>
                <c:pt idx="4">
                  <c:v>2024</c:v>
                </c:pt>
                <c:pt idx="5">
                  <c:v>2025</c:v>
                </c:pt>
                <c:pt idx="6">
                  <c:v>2026</c:v>
                </c:pt>
                <c:pt idx="7">
                  <c:v>2027</c:v>
                </c:pt>
                <c:pt idx="8">
                  <c:v>2028</c:v>
                </c:pt>
                <c:pt idx="9">
                  <c:v>2033</c:v>
                </c:pt>
                <c:pt idx="10">
                  <c:v>2038</c:v>
                </c:pt>
              </c:numCache>
            </c:numRef>
          </c:xVal>
          <c:yVal>
            <c:numRef>
              <c:f>WA!$B$24:$L$24</c:f>
              <c:numCache>
                <c:formatCode>_-* #,##0.0_-;\-* #,##0.0_-;_-* "-"??_-;_-@_-</c:formatCode>
                <c:ptCount val="11"/>
                <c:pt idx="0">
                  <c:v>1443.3815999999999</c:v>
                </c:pt>
                <c:pt idx="1">
                  <c:v>1475.6315999999999</c:v>
                </c:pt>
                <c:pt idx="2">
                  <c:v>1507.2104999999999</c:v>
                </c:pt>
                <c:pt idx="3">
                  <c:v>1567.0789</c:v>
                </c:pt>
                <c:pt idx="4">
                  <c:v>1585.8421000000001</c:v>
                </c:pt>
                <c:pt idx="5">
                  <c:v>1569.3298199999999</c:v>
                </c:pt>
                <c:pt idx="6">
                  <c:v>1590.2103999999999</c:v>
                </c:pt>
                <c:pt idx="7">
                  <c:v>1584.5341100000001</c:v>
                </c:pt>
                <c:pt idx="8">
                  <c:v>1579.7224699999999</c:v>
                </c:pt>
                <c:pt idx="9">
                  <c:v>1634.7176400000001</c:v>
                </c:pt>
                <c:pt idx="10">
                  <c:v>1715.0335399999999</c:v>
                </c:pt>
              </c:numCache>
            </c:numRef>
          </c:yVal>
          <c:smooth val="0"/>
          <c:extLst>
            <c:ext xmlns:c16="http://schemas.microsoft.com/office/drawing/2014/chart" uri="{C3380CC4-5D6E-409C-BE32-E72D297353CC}">
              <c16:uniqueId val="{00000000-F5E7-4B91-A51C-F4CE6EBDD19C}"/>
            </c:ext>
          </c:extLst>
        </c:ser>
        <c:ser>
          <c:idx val="8"/>
          <c:order val="1"/>
          <c:tx>
            <c:strRef>
              <c:f>WA!$A$34</c:f>
              <c:strCache>
                <c:ptCount val="1"/>
                <c:pt idx="0">
                  <c:v>Demand</c:v>
                </c:pt>
              </c:strCache>
            </c:strRef>
          </c:tx>
          <c:spPr>
            <a:ln w="12700" cap="rnd">
              <a:solidFill>
                <a:srgbClr val="0070C0"/>
              </a:solidFill>
              <a:round/>
            </a:ln>
            <a:effectLst/>
          </c:spPr>
          <c:marker>
            <c:symbol val="circle"/>
            <c:size val="5"/>
            <c:spPr>
              <a:solidFill>
                <a:srgbClr val="0070C0"/>
              </a:solidFill>
              <a:ln w="9525">
                <a:solidFill>
                  <a:srgbClr val="0070C0"/>
                </a:solidFill>
              </a:ln>
              <a:effectLst/>
            </c:spPr>
          </c:marker>
          <c:xVal>
            <c:numRef>
              <c:f>WA!$B$8:$L$8</c:f>
              <c:numCache>
                <c:formatCode>General</c:formatCode>
                <c:ptCount val="11"/>
                <c:pt idx="0">
                  <c:v>2020</c:v>
                </c:pt>
                <c:pt idx="1">
                  <c:v>2021</c:v>
                </c:pt>
                <c:pt idx="2">
                  <c:v>2022</c:v>
                </c:pt>
                <c:pt idx="3">
                  <c:v>2023</c:v>
                </c:pt>
                <c:pt idx="4">
                  <c:v>2024</c:v>
                </c:pt>
                <c:pt idx="5">
                  <c:v>2025</c:v>
                </c:pt>
                <c:pt idx="6">
                  <c:v>2026</c:v>
                </c:pt>
                <c:pt idx="7">
                  <c:v>2027</c:v>
                </c:pt>
                <c:pt idx="8">
                  <c:v>2028</c:v>
                </c:pt>
                <c:pt idx="9">
                  <c:v>2033</c:v>
                </c:pt>
                <c:pt idx="10">
                  <c:v>2038</c:v>
                </c:pt>
              </c:numCache>
            </c:numRef>
          </c:xVal>
          <c:yVal>
            <c:numRef>
              <c:f>WA!$B$34:$L$34</c:f>
              <c:numCache>
                <c:formatCode>_-* #,##0.0_-;\-* #,##0.0_-;_-* "-"??_-;_-@_-</c:formatCode>
                <c:ptCount val="11"/>
                <c:pt idx="4">
                  <c:v>1585.8421000000001</c:v>
                </c:pt>
                <c:pt idx="5">
                  <c:v>1604.0381</c:v>
                </c:pt>
                <c:pt idx="6">
                  <c:v>1625.0608</c:v>
                </c:pt>
                <c:pt idx="7">
                  <c:v>1641.7917</c:v>
                </c:pt>
                <c:pt idx="8">
                  <c:v>1658.2384999999999</c:v>
                </c:pt>
                <c:pt idx="9">
                  <c:v>1709.9848999999999</c:v>
                </c:pt>
                <c:pt idx="10">
                  <c:v>1733.7429999999999</c:v>
                </c:pt>
              </c:numCache>
            </c:numRef>
          </c:yVal>
          <c:smooth val="0"/>
          <c:extLst>
            <c:ext xmlns:c16="http://schemas.microsoft.com/office/drawing/2014/chart" uri="{C3380CC4-5D6E-409C-BE32-E72D297353CC}">
              <c16:uniqueId val="{00000001-F5E7-4B91-A51C-F4CE6EBDD19C}"/>
            </c:ext>
          </c:extLst>
        </c:ser>
        <c:dLbls>
          <c:showLegendKey val="0"/>
          <c:showVal val="0"/>
          <c:showCatName val="0"/>
          <c:showSerName val="0"/>
          <c:showPercent val="0"/>
          <c:showBubbleSize val="0"/>
        </c:dLbls>
        <c:axId val="105407912"/>
        <c:axId val="105408632"/>
        <c:extLst/>
      </c:scatterChart>
      <c:valAx>
        <c:axId val="105407912"/>
        <c:scaling>
          <c:orientation val="minMax"/>
          <c:max val="2038"/>
          <c:min val="2019"/>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Calendar 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5408632"/>
        <c:crosses val="autoZero"/>
        <c:crossBetween val="midCat"/>
      </c:valAx>
      <c:valAx>
        <c:axId val="105408632"/>
        <c:scaling>
          <c:orientation val="minMax"/>
          <c:min val="14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FTE</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5407912"/>
        <c:crosses val="autoZero"/>
        <c:crossBetween val="midCat"/>
      </c:valAx>
      <c:spPr>
        <a:noFill/>
        <a:ln w="25400">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SA!$N$7</c:f>
          <c:strCache>
            <c:ptCount val="1"/>
            <c:pt idx="0">
              <c:v>Number of midwives: SA supply vs demand </c:v>
            </c:pt>
          </c:strCache>
        </c:strRef>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1"/>
          <c:order val="0"/>
          <c:tx>
            <c:strRef>
              <c:f>SA!$A$10</c:f>
              <c:strCache>
                <c:ptCount val="1"/>
                <c:pt idx="0">
                  <c:v>Supply</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xVal>
            <c:numRef>
              <c:f>SA!$B$8:$L$8</c:f>
              <c:numCache>
                <c:formatCode>General</c:formatCode>
                <c:ptCount val="11"/>
                <c:pt idx="0">
                  <c:v>2020</c:v>
                </c:pt>
                <c:pt idx="1">
                  <c:v>2021</c:v>
                </c:pt>
                <c:pt idx="2">
                  <c:v>2022</c:v>
                </c:pt>
                <c:pt idx="3">
                  <c:v>2023</c:v>
                </c:pt>
                <c:pt idx="4">
                  <c:v>2024</c:v>
                </c:pt>
                <c:pt idx="5">
                  <c:v>2025</c:v>
                </c:pt>
                <c:pt idx="6">
                  <c:v>2026</c:v>
                </c:pt>
                <c:pt idx="7">
                  <c:v>2027</c:v>
                </c:pt>
                <c:pt idx="8">
                  <c:v>2028</c:v>
                </c:pt>
                <c:pt idx="9">
                  <c:v>2033</c:v>
                </c:pt>
                <c:pt idx="10">
                  <c:v>2038</c:v>
                </c:pt>
              </c:numCache>
            </c:numRef>
          </c:xVal>
          <c:yVal>
            <c:numRef>
              <c:f>SA!$B$10:$L$10</c:f>
              <c:numCache>
                <c:formatCode>_-* #,##0_-;\-* #,##0_-;_-* "-"??_-;_-@_-</c:formatCode>
                <c:ptCount val="11"/>
                <c:pt idx="0">
                  <c:v>1735</c:v>
                </c:pt>
                <c:pt idx="1">
                  <c:v>1757</c:v>
                </c:pt>
                <c:pt idx="2">
                  <c:v>1720</c:v>
                </c:pt>
                <c:pt idx="3">
                  <c:v>1755</c:v>
                </c:pt>
                <c:pt idx="4">
                  <c:v>1735</c:v>
                </c:pt>
                <c:pt idx="5">
                  <c:v>1713</c:v>
                </c:pt>
                <c:pt idx="6">
                  <c:v>1697.1</c:v>
                </c:pt>
                <c:pt idx="7">
                  <c:v>1678</c:v>
                </c:pt>
                <c:pt idx="8">
                  <c:v>1657.8</c:v>
                </c:pt>
                <c:pt idx="9">
                  <c:v>1679.6</c:v>
                </c:pt>
                <c:pt idx="10">
                  <c:v>1705.3</c:v>
                </c:pt>
              </c:numCache>
            </c:numRef>
          </c:yVal>
          <c:smooth val="0"/>
          <c:extLst>
            <c:ext xmlns:c16="http://schemas.microsoft.com/office/drawing/2014/chart" uri="{C3380CC4-5D6E-409C-BE32-E72D297353CC}">
              <c16:uniqueId val="{00000000-79AA-45DE-9600-1658C743A822}"/>
            </c:ext>
          </c:extLst>
        </c:ser>
        <c:ser>
          <c:idx val="8"/>
          <c:order val="1"/>
          <c:tx>
            <c:strRef>
              <c:f>SA!$A$20</c:f>
              <c:strCache>
                <c:ptCount val="1"/>
                <c:pt idx="0">
                  <c:v>Demand</c:v>
                </c:pt>
              </c:strCache>
            </c:strRef>
          </c:tx>
          <c:spPr>
            <a:ln w="12700" cap="rnd">
              <a:solidFill>
                <a:srgbClr val="0070C0"/>
              </a:solidFill>
              <a:round/>
            </a:ln>
            <a:effectLst/>
          </c:spPr>
          <c:marker>
            <c:symbol val="circle"/>
            <c:size val="5"/>
            <c:spPr>
              <a:solidFill>
                <a:srgbClr val="0070C0"/>
              </a:solidFill>
              <a:ln w="9525">
                <a:solidFill>
                  <a:srgbClr val="0070C0"/>
                </a:solidFill>
              </a:ln>
              <a:effectLst/>
            </c:spPr>
          </c:marker>
          <c:xVal>
            <c:numRef>
              <c:f>SA!$B$8:$L$8</c:f>
              <c:numCache>
                <c:formatCode>General</c:formatCode>
                <c:ptCount val="11"/>
                <c:pt idx="0">
                  <c:v>2020</c:v>
                </c:pt>
                <c:pt idx="1">
                  <c:v>2021</c:v>
                </c:pt>
                <c:pt idx="2">
                  <c:v>2022</c:v>
                </c:pt>
                <c:pt idx="3">
                  <c:v>2023</c:v>
                </c:pt>
                <c:pt idx="4">
                  <c:v>2024</c:v>
                </c:pt>
                <c:pt idx="5">
                  <c:v>2025</c:v>
                </c:pt>
                <c:pt idx="6">
                  <c:v>2026</c:v>
                </c:pt>
                <c:pt idx="7">
                  <c:v>2027</c:v>
                </c:pt>
                <c:pt idx="8">
                  <c:v>2028</c:v>
                </c:pt>
                <c:pt idx="9">
                  <c:v>2033</c:v>
                </c:pt>
                <c:pt idx="10">
                  <c:v>2038</c:v>
                </c:pt>
              </c:numCache>
            </c:numRef>
          </c:xVal>
          <c:yVal>
            <c:numRef>
              <c:f>SA!$B$20:$L$20</c:f>
              <c:numCache>
                <c:formatCode>_-* #,##0_-;\-* #,##0_-;_-* "-"??_-;_-@_-</c:formatCode>
                <c:ptCount val="11"/>
                <c:pt idx="4">
                  <c:v>1735</c:v>
                </c:pt>
                <c:pt idx="5">
                  <c:v>1813.5</c:v>
                </c:pt>
                <c:pt idx="6">
                  <c:v>1812.2</c:v>
                </c:pt>
                <c:pt idx="7">
                  <c:v>1823.5</c:v>
                </c:pt>
                <c:pt idx="8">
                  <c:v>1844.8</c:v>
                </c:pt>
                <c:pt idx="9">
                  <c:v>1865.5</c:v>
                </c:pt>
                <c:pt idx="10">
                  <c:v>1858.2</c:v>
                </c:pt>
              </c:numCache>
            </c:numRef>
          </c:yVal>
          <c:smooth val="0"/>
          <c:extLst>
            <c:ext xmlns:c16="http://schemas.microsoft.com/office/drawing/2014/chart" uri="{C3380CC4-5D6E-409C-BE32-E72D297353CC}">
              <c16:uniqueId val="{00000001-79AA-45DE-9600-1658C743A822}"/>
            </c:ext>
          </c:extLst>
        </c:ser>
        <c:dLbls>
          <c:showLegendKey val="0"/>
          <c:showVal val="0"/>
          <c:showCatName val="0"/>
          <c:showSerName val="0"/>
          <c:showPercent val="0"/>
          <c:showBubbleSize val="0"/>
        </c:dLbls>
        <c:axId val="105407912"/>
        <c:axId val="105408632"/>
        <c:extLst>
          <c:ext xmlns:c15="http://schemas.microsoft.com/office/drawing/2012/chart" uri="{02D57815-91ED-43cb-92C2-25804820EDAC}">
            <c15:filteredScatterSeries>
              <c15:ser>
                <c:idx val="10"/>
                <c:order val="2"/>
                <c:tx>
                  <c:strRef>
                    <c:extLst>
                      <c:ext uri="{02D57815-91ED-43cb-92C2-25804820EDAC}">
                        <c15:formulaRef>
                          <c15:sqref>SA!$F$41</c15:sqref>
                        </c15:formulaRef>
                      </c:ext>
                    </c:extLst>
                    <c:strCache>
                      <c:ptCount val="1"/>
                    </c:strCache>
                  </c:strRef>
                </c:tx>
                <c:spPr>
                  <a:ln w="19050" cap="rnd">
                    <a:solidFill>
                      <a:schemeClr val="accent5">
                        <a:lumMod val="60000"/>
                      </a:schemeClr>
                    </a:solidFill>
                    <a:round/>
                  </a:ln>
                  <a:effectLst/>
                </c:spPr>
                <c:marker>
                  <c:symbol val="circle"/>
                  <c:size val="5"/>
                  <c:spPr>
                    <a:solidFill>
                      <a:schemeClr val="accent2"/>
                    </a:solidFill>
                    <a:ln w="9525">
                      <a:solidFill>
                        <a:schemeClr val="accent2"/>
                      </a:solidFill>
                    </a:ln>
                    <a:effectLst/>
                  </c:spPr>
                </c:marker>
                <c:xVal>
                  <c:numRef>
                    <c:extLst>
                      <c:ext uri="{02D57815-91ED-43cb-92C2-25804820EDAC}">
                        <c15:formulaRef>
                          <c15:sqref>SA!$B$8:$K$8</c15:sqref>
                        </c15:formulaRef>
                      </c:ext>
                    </c:extLst>
                    <c:numCache>
                      <c:formatCode>General</c:formatCode>
                      <c:ptCount val="10"/>
                      <c:pt idx="0">
                        <c:v>2020</c:v>
                      </c:pt>
                      <c:pt idx="1">
                        <c:v>2021</c:v>
                      </c:pt>
                      <c:pt idx="2">
                        <c:v>2022</c:v>
                      </c:pt>
                      <c:pt idx="3">
                        <c:v>2023</c:v>
                      </c:pt>
                      <c:pt idx="4">
                        <c:v>2024</c:v>
                      </c:pt>
                      <c:pt idx="5">
                        <c:v>2025</c:v>
                      </c:pt>
                      <c:pt idx="6">
                        <c:v>2026</c:v>
                      </c:pt>
                      <c:pt idx="7">
                        <c:v>2027</c:v>
                      </c:pt>
                      <c:pt idx="8">
                        <c:v>2028</c:v>
                      </c:pt>
                      <c:pt idx="9">
                        <c:v>2033</c:v>
                      </c:pt>
                    </c:numCache>
                  </c:numRef>
                </c:xVal>
                <c:yVal>
                  <c:numRef>
                    <c:extLst>
                      <c:ext uri="{02D57815-91ED-43cb-92C2-25804820EDAC}">
                        <c15:formulaRef>
                          <c15:sqref>SA!$J$45</c15:sqref>
                        </c15:formulaRef>
                      </c:ext>
                    </c:extLst>
                    <c:numCache>
                      <c:formatCode>General</c:formatCode>
                      <c:ptCount val="1"/>
                    </c:numCache>
                  </c:numRef>
                </c:yVal>
                <c:smooth val="0"/>
                <c:extLst>
                  <c:ext xmlns:c16="http://schemas.microsoft.com/office/drawing/2014/chart" uri="{C3380CC4-5D6E-409C-BE32-E72D297353CC}">
                    <c16:uniqueId val="{00000002-79AA-45DE-9600-1658C743A822}"/>
                  </c:ext>
                </c:extLst>
              </c15:ser>
            </c15:filteredScatterSeries>
          </c:ext>
        </c:extLst>
      </c:scatterChart>
      <c:valAx>
        <c:axId val="105407912"/>
        <c:scaling>
          <c:orientation val="minMax"/>
          <c:max val="2038"/>
          <c:min val="2019"/>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Calendar 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5408632"/>
        <c:crosses val="autoZero"/>
        <c:crossBetween val="midCat"/>
      </c:valAx>
      <c:valAx>
        <c:axId val="10540863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Headcount</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5407912"/>
        <c:crosses val="autoZero"/>
        <c:crossBetween val="midCat"/>
      </c:valAx>
      <c:spPr>
        <a:noFill/>
        <a:ln w="25400">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SA!$O$7</c:f>
          <c:strCache>
            <c:ptCount val="1"/>
            <c:pt idx="0">
              <c:v>Midwifery FTE: SA supply vs demand </c:v>
            </c:pt>
          </c:strCache>
        </c:strRef>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1"/>
          <c:order val="0"/>
          <c:tx>
            <c:strRef>
              <c:f>SA!$A$24</c:f>
              <c:strCache>
                <c:ptCount val="1"/>
                <c:pt idx="0">
                  <c:v>Supply</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xVal>
            <c:numRef>
              <c:f>SA!$B$8:$L$8</c:f>
              <c:numCache>
                <c:formatCode>General</c:formatCode>
                <c:ptCount val="11"/>
                <c:pt idx="0">
                  <c:v>2020</c:v>
                </c:pt>
                <c:pt idx="1">
                  <c:v>2021</c:v>
                </c:pt>
                <c:pt idx="2">
                  <c:v>2022</c:v>
                </c:pt>
                <c:pt idx="3">
                  <c:v>2023</c:v>
                </c:pt>
                <c:pt idx="4">
                  <c:v>2024</c:v>
                </c:pt>
                <c:pt idx="5">
                  <c:v>2025</c:v>
                </c:pt>
                <c:pt idx="6">
                  <c:v>2026</c:v>
                </c:pt>
                <c:pt idx="7">
                  <c:v>2027</c:v>
                </c:pt>
                <c:pt idx="8">
                  <c:v>2028</c:v>
                </c:pt>
                <c:pt idx="9">
                  <c:v>2033</c:v>
                </c:pt>
                <c:pt idx="10">
                  <c:v>2038</c:v>
                </c:pt>
              </c:numCache>
            </c:numRef>
          </c:xVal>
          <c:yVal>
            <c:numRef>
              <c:f>SA!$B$24:$L$24</c:f>
              <c:numCache>
                <c:formatCode>_-* #,##0.0_-;\-* #,##0.0_-;_-* "-"??_-;_-@_-</c:formatCode>
                <c:ptCount val="11"/>
                <c:pt idx="0">
                  <c:v>990.92110000000002</c:v>
                </c:pt>
                <c:pt idx="1">
                  <c:v>1041.5789</c:v>
                </c:pt>
                <c:pt idx="2">
                  <c:v>1068.8289</c:v>
                </c:pt>
                <c:pt idx="3">
                  <c:v>1099.4867999999999</c:v>
                </c:pt>
                <c:pt idx="4">
                  <c:v>1122.2763</c:v>
                </c:pt>
                <c:pt idx="5">
                  <c:v>1074.63526</c:v>
                </c:pt>
                <c:pt idx="6">
                  <c:v>1077.9766999999999</c:v>
                </c:pt>
                <c:pt idx="7">
                  <c:v>1068.4292700000001</c:v>
                </c:pt>
                <c:pt idx="8">
                  <c:v>1052.50533</c:v>
                </c:pt>
                <c:pt idx="9">
                  <c:v>1073.3357900000001</c:v>
                </c:pt>
                <c:pt idx="10">
                  <c:v>1092.9654399999999</c:v>
                </c:pt>
              </c:numCache>
            </c:numRef>
          </c:yVal>
          <c:smooth val="0"/>
          <c:extLst>
            <c:ext xmlns:c16="http://schemas.microsoft.com/office/drawing/2014/chart" uri="{C3380CC4-5D6E-409C-BE32-E72D297353CC}">
              <c16:uniqueId val="{00000000-F5E7-4B91-A51C-F4CE6EBDD19C}"/>
            </c:ext>
          </c:extLst>
        </c:ser>
        <c:ser>
          <c:idx val="8"/>
          <c:order val="1"/>
          <c:tx>
            <c:strRef>
              <c:f>SA!$A$34</c:f>
              <c:strCache>
                <c:ptCount val="1"/>
                <c:pt idx="0">
                  <c:v>Demand</c:v>
                </c:pt>
              </c:strCache>
            </c:strRef>
          </c:tx>
          <c:spPr>
            <a:ln w="12700" cap="rnd">
              <a:solidFill>
                <a:srgbClr val="0070C0"/>
              </a:solidFill>
              <a:round/>
            </a:ln>
            <a:effectLst/>
          </c:spPr>
          <c:marker>
            <c:symbol val="circle"/>
            <c:size val="5"/>
            <c:spPr>
              <a:solidFill>
                <a:srgbClr val="0070C0"/>
              </a:solidFill>
              <a:ln w="9525">
                <a:solidFill>
                  <a:srgbClr val="0070C0"/>
                </a:solidFill>
              </a:ln>
              <a:effectLst/>
            </c:spPr>
          </c:marker>
          <c:xVal>
            <c:numRef>
              <c:f>SA!$B$8:$L$8</c:f>
              <c:numCache>
                <c:formatCode>General</c:formatCode>
                <c:ptCount val="11"/>
                <c:pt idx="0">
                  <c:v>2020</c:v>
                </c:pt>
                <c:pt idx="1">
                  <c:v>2021</c:v>
                </c:pt>
                <c:pt idx="2">
                  <c:v>2022</c:v>
                </c:pt>
                <c:pt idx="3">
                  <c:v>2023</c:v>
                </c:pt>
                <c:pt idx="4">
                  <c:v>2024</c:v>
                </c:pt>
                <c:pt idx="5">
                  <c:v>2025</c:v>
                </c:pt>
                <c:pt idx="6">
                  <c:v>2026</c:v>
                </c:pt>
                <c:pt idx="7">
                  <c:v>2027</c:v>
                </c:pt>
                <c:pt idx="8">
                  <c:v>2028</c:v>
                </c:pt>
                <c:pt idx="9">
                  <c:v>2033</c:v>
                </c:pt>
                <c:pt idx="10">
                  <c:v>2038</c:v>
                </c:pt>
              </c:numCache>
            </c:numRef>
          </c:xVal>
          <c:yVal>
            <c:numRef>
              <c:f>SA!$B$34:$L$34</c:f>
              <c:numCache>
                <c:formatCode>_-* #,##0.0_-;\-* #,##0.0_-;_-* "-"??_-;_-@_-</c:formatCode>
                <c:ptCount val="11"/>
                <c:pt idx="4">
                  <c:v>1122.2763</c:v>
                </c:pt>
                <c:pt idx="5">
                  <c:v>1136.18</c:v>
                </c:pt>
                <c:pt idx="6">
                  <c:v>1149.5337</c:v>
                </c:pt>
                <c:pt idx="7">
                  <c:v>1160.7727</c:v>
                </c:pt>
                <c:pt idx="8">
                  <c:v>1170.1187</c:v>
                </c:pt>
                <c:pt idx="9">
                  <c:v>1192.9399000000001</c:v>
                </c:pt>
                <c:pt idx="10">
                  <c:v>1191.4940999999999</c:v>
                </c:pt>
              </c:numCache>
            </c:numRef>
          </c:yVal>
          <c:smooth val="0"/>
          <c:extLst>
            <c:ext xmlns:c16="http://schemas.microsoft.com/office/drawing/2014/chart" uri="{C3380CC4-5D6E-409C-BE32-E72D297353CC}">
              <c16:uniqueId val="{00000001-F5E7-4B91-A51C-F4CE6EBDD19C}"/>
            </c:ext>
          </c:extLst>
        </c:ser>
        <c:dLbls>
          <c:showLegendKey val="0"/>
          <c:showVal val="0"/>
          <c:showCatName val="0"/>
          <c:showSerName val="0"/>
          <c:showPercent val="0"/>
          <c:showBubbleSize val="0"/>
        </c:dLbls>
        <c:axId val="105407912"/>
        <c:axId val="105408632"/>
        <c:extLst/>
      </c:scatterChart>
      <c:valAx>
        <c:axId val="105407912"/>
        <c:scaling>
          <c:orientation val="minMax"/>
          <c:max val="2038"/>
          <c:min val="2019"/>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Calendar 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5408632"/>
        <c:crosses val="autoZero"/>
        <c:crossBetween val="midCat"/>
      </c:valAx>
      <c:valAx>
        <c:axId val="105408632"/>
        <c:scaling>
          <c:orientation val="minMax"/>
          <c:min val="9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FTE</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5407912"/>
        <c:crosses val="autoZero"/>
        <c:crossBetween val="midCat"/>
      </c:valAx>
      <c:spPr>
        <a:noFill/>
        <a:ln w="25400">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TAS!$N$7</c:f>
          <c:strCache>
            <c:ptCount val="1"/>
            <c:pt idx="0">
              <c:v>Number of midwives: TAS supply vs demand </c:v>
            </c:pt>
          </c:strCache>
        </c:strRef>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1"/>
          <c:order val="0"/>
          <c:tx>
            <c:strRef>
              <c:f>TAS!$A$10</c:f>
              <c:strCache>
                <c:ptCount val="1"/>
                <c:pt idx="0">
                  <c:v>Supply</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xVal>
            <c:numRef>
              <c:f>TAS!$B$8:$L$8</c:f>
              <c:numCache>
                <c:formatCode>General</c:formatCode>
                <c:ptCount val="11"/>
                <c:pt idx="0">
                  <c:v>2020</c:v>
                </c:pt>
                <c:pt idx="1">
                  <c:v>2021</c:v>
                </c:pt>
                <c:pt idx="2">
                  <c:v>2022</c:v>
                </c:pt>
                <c:pt idx="3">
                  <c:v>2023</c:v>
                </c:pt>
                <c:pt idx="4">
                  <c:v>2024</c:v>
                </c:pt>
                <c:pt idx="5">
                  <c:v>2025</c:v>
                </c:pt>
                <c:pt idx="6">
                  <c:v>2026</c:v>
                </c:pt>
                <c:pt idx="7">
                  <c:v>2027</c:v>
                </c:pt>
                <c:pt idx="8">
                  <c:v>2028</c:v>
                </c:pt>
                <c:pt idx="9">
                  <c:v>2033</c:v>
                </c:pt>
                <c:pt idx="10">
                  <c:v>2038</c:v>
                </c:pt>
              </c:numCache>
            </c:numRef>
          </c:xVal>
          <c:yVal>
            <c:numRef>
              <c:f>TAS!$B$10:$L$10</c:f>
              <c:numCache>
                <c:formatCode>_-* #,##0_-;\-* #,##0_-;_-* "-"??_-;_-@_-</c:formatCode>
                <c:ptCount val="11"/>
                <c:pt idx="0">
                  <c:v>488</c:v>
                </c:pt>
                <c:pt idx="1">
                  <c:v>483</c:v>
                </c:pt>
                <c:pt idx="2">
                  <c:v>471</c:v>
                </c:pt>
                <c:pt idx="3">
                  <c:v>471</c:v>
                </c:pt>
                <c:pt idx="4">
                  <c:v>512</c:v>
                </c:pt>
                <c:pt idx="5">
                  <c:v>498</c:v>
                </c:pt>
                <c:pt idx="6">
                  <c:v>499.1</c:v>
                </c:pt>
                <c:pt idx="7">
                  <c:v>488</c:v>
                </c:pt>
                <c:pt idx="8">
                  <c:v>492.6</c:v>
                </c:pt>
                <c:pt idx="9">
                  <c:v>485.6</c:v>
                </c:pt>
                <c:pt idx="10">
                  <c:v>506.9</c:v>
                </c:pt>
              </c:numCache>
            </c:numRef>
          </c:yVal>
          <c:smooth val="0"/>
          <c:extLst>
            <c:ext xmlns:c16="http://schemas.microsoft.com/office/drawing/2014/chart" uri="{C3380CC4-5D6E-409C-BE32-E72D297353CC}">
              <c16:uniqueId val="{00000000-79AA-45DE-9600-1658C743A822}"/>
            </c:ext>
          </c:extLst>
        </c:ser>
        <c:ser>
          <c:idx val="8"/>
          <c:order val="1"/>
          <c:tx>
            <c:strRef>
              <c:f>TAS!$A$20</c:f>
              <c:strCache>
                <c:ptCount val="1"/>
                <c:pt idx="0">
                  <c:v>Demand</c:v>
                </c:pt>
              </c:strCache>
            </c:strRef>
          </c:tx>
          <c:spPr>
            <a:ln w="12700" cap="rnd">
              <a:solidFill>
                <a:srgbClr val="0070C0"/>
              </a:solidFill>
              <a:round/>
            </a:ln>
            <a:effectLst/>
          </c:spPr>
          <c:marker>
            <c:symbol val="circle"/>
            <c:size val="5"/>
            <c:spPr>
              <a:solidFill>
                <a:srgbClr val="0070C0"/>
              </a:solidFill>
              <a:ln w="9525">
                <a:solidFill>
                  <a:srgbClr val="0070C0"/>
                </a:solidFill>
              </a:ln>
              <a:effectLst/>
            </c:spPr>
          </c:marker>
          <c:xVal>
            <c:numRef>
              <c:f>TAS!$B$8:$L$8</c:f>
              <c:numCache>
                <c:formatCode>General</c:formatCode>
                <c:ptCount val="11"/>
                <c:pt idx="0">
                  <c:v>2020</c:v>
                </c:pt>
                <c:pt idx="1">
                  <c:v>2021</c:v>
                </c:pt>
                <c:pt idx="2">
                  <c:v>2022</c:v>
                </c:pt>
                <c:pt idx="3">
                  <c:v>2023</c:v>
                </c:pt>
                <c:pt idx="4">
                  <c:v>2024</c:v>
                </c:pt>
                <c:pt idx="5">
                  <c:v>2025</c:v>
                </c:pt>
                <c:pt idx="6">
                  <c:v>2026</c:v>
                </c:pt>
                <c:pt idx="7">
                  <c:v>2027</c:v>
                </c:pt>
                <c:pt idx="8">
                  <c:v>2028</c:v>
                </c:pt>
                <c:pt idx="9">
                  <c:v>2033</c:v>
                </c:pt>
                <c:pt idx="10">
                  <c:v>2038</c:v>
                </c:pt>
              </c:numCache>
            </c:numRef>
          </c:xVal>
          <c:yVal>
            <c:numRef>
              <c:f>TAS!$B$20:$L$20</c:f>
              <c:numCache>
                <c:formatCode>_-* #,##0_-;\-* #,##0_-;_-* "-"??_-;_-@_-</c:formatCode>
                <c:ptCount val="11"/>
                <c:pt idx="4">
                  <c:v>512</c:v>
                </c:pt>
                <c:pt idx="5">
                  <c:v>540.6</c:v>
                </c:pt>
                <c:pt idx="6">
                  <c:v>549.6</c:v>
                </c:pt>
                <c:pt idx="7">
                  <c:v>547.79999999999995</c:v>
                </c:pt>
                <c:pt idx="8">
                  <c:v>551.6</c:v>
                </c:pt>
                <c:pt idx="9">
                  <c:v>548.5</c:v>
                </c:pt>
                <c:pt idx="10">
                  <c:v>542.70000000000005</c:v>
                </c:pt>
              </c:numCache>
            </c:numRef>
          </c:yVal>
          <c:smooth val="0"/>
          <c:extLst>
            <c:ext xmlns:c16="http://schemas.microsoft.com/office/drawing/2014/chart" uri="{C3380CC4-5D6E-409C-BE32-E72D297353CC}">
              <c16:uniqueId val="{00000001-79AA-45DE-9600-1658C743A822}"/>
            </c:ext>
          </c:extLst>
        </c:ser>
        <c:dLbls>
          <c:showLegendKey val="0"/>
          <c:showVal val="0"/>
          <c:showCatName val="0"/>
          <c:showSerName val="0"/>
          <c:showPercent val="0"/>
          <c:showBubbleSize val="0"/>
        </c:dLbls>
        <c:axId val="105407912"/>
        <c:axId val="105408632"/>
        <c:extLst>
          <c:ext xmlns:c15="http://schemas.microsoft.com/office/drawing/2012/chart" uri="{02D57815-91ED-43cb-92C2-25804820EDAC}">
            <c15:filteredScatterSeries>
              <c15:ser>
                <c:idx val="10"/>
                <c:order val="2"/>
                <c:tx>
                  <c:strRef>
                    <c:extLst>
                      <c:ext uri="{02D57815-91ED-43cb-92C2-25804820EDAC}">
                        <c15:formulaRef>
                          <c15:sqref>TAS!$F$41</c15:sqref>
                        </c15:formulaRef>
                      </c:ext>
                    </c:extLst>
                    <c:strCache>
                      <c:ptCount val="1"/>
                    </c:strCache>
                  </c:strRef>
                </c:tx>
                <c:spPr>
                  <a:ln w="19050" cap="rnd">
                    <a:solidFill>
                      <a:schemeClr val="accent5">
                        <a:lumMod val="60000"/>
                      </a:schemeClr>
                    </a:solidFill>
                    <a:round/>
                  </a:ln>
                  <a:effectLst/>
                </c:spPr>
                <c:marker>
                  <c:symbol val="circle"/>
                  <c:size val="5"/>
                  <c:spPr>
                    <a:solidFill>
                      <a:schemeClr val="accent2"/>
                    </a:solidFill>
                    <a:ln w="9525">
                      <a:solidFill>
                        <a:schemeClr val="accent2"/>
                      </a:solidFill>
                    </a:ln>
                    <a:effectLst/>
                  </c:spPr>
                </c:marker>
                <c:xVal>
                  <c:numRef>
                    <c:extLst>
                      <c:ext uri="{02D57815-91ED-43cb-92C2-25804820EDAC}">
                        <c15:formulaRef>
                          <c15:sqref>TAS!$B$8:$K$8</c15:sqref>
                        </c15:formulaRef>
                      </c:ext>
                    </c:extLst>
                    <c:numCache>
                      <c:formatCode>General</c:formatCode>
                      <c:ptCount val="10"/>
                      <c:pt idx="0">
                        <c:v>2020</c:v>
                      </c:pt>
                      <c:pt idx="1">
                        <c:v>2021</c:v>
                      </c:pt>
                      <c:pt idx="2">
                        <c:v>2022</c:v>
                      </c:pt>
                      <c:pt idx="3">
                        <c:v>2023</c:v>
                      </c:pt>
                      <c:pt idx="4">
                        <c:v>2024</c:v>
                      </c:pt>
                      <c:pt idx="5">
                        <c:v>2025</c:v>
                      </c:pt>
                      <c:pt idx="6">
                        <c:v>2026</c:v>
                      </c:pt>
                      <c:pt idx="7">
                        <c:v>2027</c:v>
                      </c:pt>
                      <c:pt idx="8">
                        <c:v>2028</c:v>
                      </c:pt>
                      <c:pt idx="9">
                        <c:v>2033</c:v>
                      </c:pt>
                    </c:numCache>
                  </c:numRef>
                </c:xVal>
                <c:yVal>
                  <c:numRef>
                    <c:extLst>
                      <c:ext uri="{02D57815-91ED-43cb-92C2-25804820EDAC}">
                        <c15:formulaRef>
                          <c15:sqref>TAS!$J$45</c15:sqref>
                        </c15:formulaRef>
                      </c:ext>
                    </c:extLst>
                    <c:numCache>
                      <c:formatCode>General</c:formatCode>
                      <c:ptCount val="1"/>
                    </c:numCache>
                  </c:numRef>
                </c:yVal>
                <c:smooth val="0"/>
                <c:extLst>
                  <c:ext xmlns:c16="http://schemas.microsoft.com/office/drawing/2014/chart" uri="{C3380CC4-5D6E-409C-BE32-E72D297353CC}">
                    <c16:uniqueId val="{00000002-79AA-45DE-9600-1658C743A822}"/>
                  </c:ext>
                </c:extLst>
              </c15:ser>
            </c15:filteredScatterSeries>
          </c:ext>
        </c:extLst>
      </c:scatterChart>
      <c:valAx>
        <c:axId val="105407912"/>
        <c:scaling>
          <c:orientation val="minMax"/>
          <c:max val="2038"/>
          <c:min val="2019"/>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Calendar 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5408632"/>
        <c:crosses val="autoZero"/>
        <c:crossBetween val="midCat"/>
      </c:valAx>
      <c:valAx>
        <c:axId val="10540863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Headcount</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5407912"/>
        <c:crosses val="autoZero"/>
        <c:crossBetween val="midCat"/>
      </c:valAx>
      <c:spPr>
        <a:noFill/>
        <a:ln w="25400">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TAS!$O$7</c:f>
          <c:strCache>
            <c:ptCount val="1"/>
            <c:pt idx="0">
              <c:v>Midwifery FTE: TAS supply vs demand </c:v>
            </c:pt>
          </c:strCache>
        </c:strRef>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1"/>
          <c:order val="0"/>
          <c:tx>
            <c:strRef>
              <c:f>TAS!$A$24</c:f>
              <c:strCache>
                <c:ptCount val="1"/>
                <c:pt idx="0">
                  <c:v>Supply</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xVal>
            <c:numRef>
              <c:f>TAS!$B$8:$L$8</c:f>
              <c:numCache>
                <c:formatCode>General</c:formatCode>
                <c:ptCount val="11"/>
                <c:pt idx="0">
                  <c:v>2020</c:v>
                </c:pt>
                <c:pt idx="1">
                  <c:v>2021</c:v>
                </c:pt>
                <c:pt idx="2">
                  <c:v>2022</c:v>
                </c:pt>
                <c:pt idx="3">
                  <c:v>2023</c:v>
                </c:pt>
                <c:pt idx="4">
                  <c:v>2024</c:v>
                </c:pt>
                <c:pt idx="5">
                  <c:v>2025</c:v>
                </c:pt>
                <c:pt idx="6">
                  <c:v>2026</c:v>
                </c:pt>
                <c:pt idx="7">
                  <c:v>2027</c:v>
                </c:pt>
                <c:pt idx="8">
                  <c:v>2028</c:v>
                </c:pt>
                <c:pt idx="9">
                  <c:v>2033</c:v>
                </c:pt>
                <c:pt idx="10">
                  <c:v>2038</c:v>
                </c:pt>
              </c:numCache>
            </c:numRef>
          </c:xVal>
          <c:yVal>
            <c:numRef>
              <c:f>TAS!$B$24:$L$24</c:f>
              <c:numCache>
                <c:formatCode>_-* #,##0.0_-;\-* #,##0.0_-;_-* "-"??_-;_-@_-</c:formatCode>
                <c:ptCount val="11"/>
                <c:pt idx="0">
                  <c:v>297.73680000000002</c:v>
                </c:pt>
                <c:pt idx="1">
                  <c:v>288.63159999999999</c:v>
                </c:pt>
                <c:pt idx="2">
                  <c:v>270.81580000000002</c:v>
                </c:pt>
                <c:pt idx="3">
                  <c:v>288.40789999999998</c:v>
                </c:pt>
                <c:pt idx="4">
                  <c:v>326.8947</c:v>
                </c:pt>
                <c:pt idx="5">
                  <c:v>302.93768999999998</c:v>
                </c:pt>
                <c:pt idx="6">
                  <c:v>302.86203</c:v>
                </c:pt>
                <c:pt idx="7">
                  <c:v>300.73507999999998</c:v>
                </c:pt>
                <c:pt idx="8">
                  <c:v>301.43768999999998</c:v>
                </c:pt>
                <c:pt idx="9">
                  <c:v>300.40519</c:v>
                </c:pt>
                <c:pt idx="10">
                  <c:v>316.14470999999998</c:v>
                </c:pt>
              </c:numCache>
            </c:numRef>
          </c:yVal>
          <c:smooth val="0"/>
          <c:extLst>
            <c:ext xmlns:c16="http://schemas.microsoft.com/office/drawing/2014/chart" uri="{C3380CC4-5D6E-409C-BE32-E72D297353CC}">
              <c16:uniqueId val="{00000000-F5E7-4B91-A51C-F4CE6EBDD19C}"/>
            </c:ext>
          </c:extLst>
        </c:ser>
        <c:ser>
          <c:idx val="8"/>
          <c:order val="1"/>
          <c:tx>
            <c:strRef>
              <c:f>TAS!$A$34</c:f>
              <c:strCache>
                <c:ptCount val="1"/>
                <c:pt idx="0">
                  <c:v>Demand</c:v>
                </c:pt>
              </c:strCache>
            </c:strRef>
          </c:tx>
          <c:spPr>
            <a:ln w="12700" cap="rnd">
              <a:solidFill>
                <a:srgbClr val="0070C0"/>
              </a:solidFill>
              <a:round/>
            </a:ln>
            <a:effectLst/>
          </c:spPr>
          <c:marker>
            <c:symbol val="circle"/>
            <c:size val="5"/>
            <c:spPr>
              <a:solidFill>
                <a:srgbClr val="0070C0"/>
              </a:solidFill>
              <a:ln w="9525">
                <a:solidFill>
                  <a:srgbClr val="0070C0"/>
                </a:solidFill>
              </a:ln>
              <a:effectLst/>
            </c:spPr>
          </c:marker>
          <c:xVal>
            <c:numRef>
              <c:f>TAS!$B$8:$L$8</c:f>
              <c:numCache>
                <c:formatCode>General</c:formatCode>
                <c:ptCount val="11"/>
                <c:pt idx="0">
                  <c:v>2020</c:v>
                </c:pt>
                <c:pt idx="1">
                  <c:v>2021</c:v>
                </c:pt>
                <c:pt idx="2">
                  <c:v>2022</c:v>
                </c:pt>
                <c:pt idx="3">
                  <c:v>2023</c:v>
                </c:pt>
                <c:pt idx="4">
                  <c:v>2024</c:v>
                </c:pt>
                <c:pt idx="5">
                  <c:v>2025</c:v>
                </c:pt>
                <c:pt idx="6">
                  <c:v>2026</c:v>
                </c:pt>
                <c:pt idx="7">
                  <c:v>2027</c:v>
                </c:pt>
                <c:pt idx="8">
                  <c:v>2028</c:v>
                </c:pt>
                <c:pt idx="9">
                  <c:v>2033</c:v>
                </c:pt>
                <c:pt idx="10">
                  <c:v>2038</c:v>
                </c:pt>
              </c:numCache>
            </c:numRef>
          </c:xVal>
          <c:yVal>
            <c:numRef>
              <c:f>TAS!$B$34:$L$34</c:f>
              <c:numCache>
                <c:formatCode>_-* #,##0.0_-;\-* #,##0.0_-;_-* "-"??_-;_-@_-</c:formatCode>
                <c:ptCount val="11"/>
                <c:pt idx="4">
                  <c:v>326.8947</c:v>
                </c:pt>
                <c:pt idx="5">
                  <c:v>328.6644</c:v>
                </c:pt>
                <c:pt idx="6">
                  <c:v>331.33589999999998</c:v>
                </c:pt>
                <c:pt idx="7">
                  <c:v>333.8725</c:v>
                </c:pt>
                <c:pt idx="8">
                  <c:v>335.72820000000002</c:v>
                </c:pt>
                <c:pt idx="9">
                  <c:v>337.35629999999998</c:v>
                </c:pt>
                <c:pt idx="10">
                  <c:v>333.89670000000001</c:v>
                </c:pt>
              </c:numCache>
            </c:numRef>
          </c:yVal>
          <c:smooth val="0"/>
          <c:extLst>
            <c:ext xmlns:c16="http://schemas.microsoft.com/office/drawing/2014/chart" uri="{C3380CC4-5D6E-409C-BE32-E72D297353CC}">
              <c16:uniqueId val="{00000001-F5E7-4B91-A51C-F4CE6EBDD19C}"/>
            </c:ext>
          </c:extLst>
        </c:ser>
        <c:dLbls>
          <c:showLegendKey val="0"/>
          <c:showVal val="0"/>
          <c:showCatName val="0"/>
          <c:showSerName val="0"/>
          <c:showPercent val="0"/>
          <c:showBubbleSize val="0"/>
        </c:dLbls>
        <c:axId val="105407912"/>
        <c:axId val="105408632"/>
        <c:extLst/>
      </c:scatterChart>
      <c:valAx>
        <c:axId val="105407912"/>
        <c:scaling>
          <c:orientation val="minMax"/>
          <c:max val="2038"/>
          <c:min val="2019"/>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Calendar 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5408632"/>
        <c:crosses val="autoZero"/>
        <c:crossBetween val="midCat"/>
      </c:valAx>
      <c:valAx>
        <c:axId val="105408632"/>
        <c:scaling>
          <c:orientation val="minMax"/>
          <c:min val="25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FTE</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5407912"/>
        <c:crosses val="autoZero"/>
        <c:crossBetween val="midCat"/>
      </c:valAx>
      <c:spPr>
        <a:noFill/>
        <a:ln w="25400">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ACT!$N$7</c:f>
          <c:strCache>
            <c:ptCount val="1"/>
            <c:pt idx="0">
              <c:v>Number of midwives: ACT supply vs demand </c:v>
            </c:pt>
          </c:strCache>
        </c:strRef>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1"/>
          <c:order val="0"/>
          <c:tx>
            <c:strRef>
              <c:f>ACT!$A$10</c:f>
              <c:strCache>
                <c:ptCount val="1"/>
                <c:pt idx="0">
                  <c:v>Supply</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xVal>
            <c:numRef>
              <c:f>ACT!$B$8:$L$8</c:f>
              <c:numCache>
                <c:formatCode>General</c:formatCode>
                <c:ptCount val="11"/>
                <c:pt idx="0">
                  <c:v>2020</c:v>
                </c:pt>
                <c:pt idx="1">
                  <c:v>2021</c:v>
                </c:pt>
                <c:pt idx="2">
                  <c:v>2022</c:v>
                </c:pt>
                <c:pt idx="3">
                  <c:v>2023</c:v>
                </c:pt>
                <c:pt idx="4">
                  <c:v>2024</c:v>
                </c:pt>
                <c:pt idx="5">
                  <c:v>2025</c:v>
                </c:pt>
                <c:pt idx="6">
                  <c:v>2026</c:v>
                </c:pt>
                <c:pt idx="7">
                  <c:v>2027</c:v>
                </c:pt>
                <c:pt idx="8">
                  <c:v>2028</c:v>
                </c:pt>
                <c:pt idx="9">
                  <c:v>2033</c:v>
                </c:pt>
                <c:pt idx="10">
                  <c:v>2038</c:v>
                </c:pt>
              </c:numCache>
            </c:numRef>
          </c:xVal>
          <c:yVal>
            <c:numRef>
              <c:f>ACT!$B$10:$L$10</c:f>
              <c:numCache>
                <c:formatCode>_-* #,##0_-;\-* #,##0_-;_-* "-"??_-;_-@_-</c:formatCode>
                <c:ptCount val="11"/>
                <c:pt idx="0">
                  <c:v>462</c:v>
                </c:pt>
                <c:pt idx="1">
                  <c:v>461</c:v>
                </c:pt>
                <c:pt idx="2">
                  <c:v>453</c:v>
                </c:pt>
                <c:pt idx="3">
                  <c:v>431</c:v>
                </c:pt>
                <c:pt idx="4">
                  <c:v>441</c:v>
                </c:pt>
                <c:pt idx="5">
                  <c:v>444.3</c:v>
                </c:pt>
                <c:pt idx="6">
                  <c:v>447.7</c:v>
                </c:pt>
                <c:pt idx="7">
                  <c:v>443.7</c:v>
                </c:pt>
                <c:pt idx="8">
                  <c:v>439.8</c:v>
                </c:pt>
                <c:pt idx="9">
                  <c:v>456.7</c:v>
                </c:pt>
                <c:pt idx="10">
                  <c:v>471.8</c:v>
                </c:pt>
              </c:numCache>
            </c:numRef>
          </c:yVal>
          <c:smooth val="0"/>
          <c:extLst>
            <c:ext xmlns:c16="http://schemas.microsoft.com/office/drawing/2014/chart" uri="{C3380CC4-5D6E-409C-BE32-E72D297353CC}">
              <c16:uniqueId val="{00000000-79AA-45DE-9600-1658C743A822}"/>
            </c:ext>
          </c:extLst>
        </c:ser>
        <c:ser>
          <c:idx val="8"/>
          <c:order val="1"/>
          <c:tx>
            <c:strRef>
              <c:f>ACT!$A$20</c:f>
              <c:strCache>
                <c:ptCount val="1"/>
                <c:pt idx="0">
                  <c:v>Demand</c:v>
                </c:pt>
              </c:strCache>
            </c:strRef>
          </c:tx>
          <c:spPr>
            <a:ln w="12700" cap="rnd">
              <a:solidFill>
                <a:srgbClr val="0070C0"/>
              </a:solidFill>
              <a:round/>
            </a:ln>
            <a:effectLst/>
          </c:spPr>
          <c:marker>
            <c:symbol val="circle"/>
            <c:size val="5"/>
            <c:spPr>
              <a:solidFill>
                <a:srgbClr val="0070C0"/>
              </a:solidFill>
              <a:ln w="9525">
                <a:solidFill>
                  <a:srgbClr val="0070C0"/>
                </a:solidFill>
              </a:ln>
              <a:effectLst/>
            </c:spPr>
          </c:marker>
          <c:xVal>
            <c:numRef>
              <c:f>ACT!$B$8:$L$8</c:f>
              <c:numCache>
                <c:formatCode>General</c:formatCode>
                <c:ptCount val="11"/>
                <c:pt idx="0">
                  <c:v>2020</c:v>
                </c:pt>
                <c:pt idx="1">
                  <c:v>2021</c:v>
                </c:pt>
                <c:pt idx="2">
                  <c:v>2022</c:v>
                </c:pt>
                <c:pt idx="3">
                  <c:v>2023</c:v>
                </c:pt>
                <c:pt idx="4">
                  <c:v>2024</c:v>
                </c:pt>
                <c:pt idx="5">
                  <c:v>2025</c:v>
                </c:pt>
                <c:pt idx="6">
                  <c:v>2026</c:v>
                </c:pt>
                <c:pt idx="7">
                  <c:v>2027</c:v>
                </c:pt>
                <c:pt idx="8">
                  <c:v>2028</c:v>
                </c:pt>
                <c:pt idx="9">
                  <c:v>2033</c:v>
                </c:pt>
                <c:pt idx="10">
                  <c:v>2038</c:v>
                </c:pt>
              </c:numCache>
            </c:numRef>
          </c:xVal>
          <c:yVal>
            <c:numRef>
              <c:f>ACT!$B$20:$L$20</c:f>
              <c:numCache>
                <c:formatCode>_-* #,##0_-;\-* #,##0_-;_-* "-"??_-;_-@_-</c:formatCode>
                <c:ptCount val="11"/>
                <c:pt idx="4">
                  <c:v>441</c:v>
                </c:pt>
                <c:pt idx="5">
                  <c:v>457.8</c:v>
                </c:pt>
                <c:pt idx="6">
                  <c:v>455.1</c:v>
                </c:pt>
                <c:pt idx="7">
                  <c:v>463.3</c:v>
                </c:pt>
                <c:pt idx="8">
                  <c:v>467.7</c:v>
                </c:pt>
                <c:pt idx="9">
                  <c:v>483.8</c:v>
                </c:pt>
                <c:pt idx="10">
                  <c:v>500.8</c:v>
                </c:pt>
              </c:numCache>
            </c:numRef>
          </c:yVal>
          <c:smooth val="0"/>
          <c:extLst>
            <c:ext xmlns:c16="http://schemas.microsoft.com/office/drawing/2014/chart" uri="{C3380CC4-5D6E-409C-BE32-E72D297353CC}">
              <c16:uniqueId val="{00000001-79AA-45DE-9600-1658C743A822}"/>
            </c:ext>
          </c:extLst>
        </c:ser>
        <c:dLbls>
          <c:showLegendKey val="0"/>
          <c:showVal val="0"/>
          <c:showCatName val="0"/>
          <c:showSerName val="0"/>
          <c:showPercent val="0"/>
          <c:showBubbleSize val="0"/>
        </c:dLbls>
        <c:axId val="105407912"/>
        <c:axId val="105408632"/>
        <c:extLst>
          <c:ext xmlns:c15="http://schemas.microsoft.com/office/drawing/2012/chart" uri="{02D57815-91ED-43cb-92C2-25804820EDAC}">
            <c15:filteredScatterSeries>
              <c15:ser>
                <c:idx val="10"/>
                <c:order val="2"/>
                <c:tx>
                  <c:strRef>
                    <c:extLst>
                      <c:ext uri="{02D57815-91ED-43cb-92C2-25804820EDAC}">
                        <c15:formulaRef>
                          <c15:sqref>ACT!$F$41</c15:sqref>
                        </c15:formulaRef>
                      </c:ext>
                    </c:extLst>
                    <c:strCache>
                      <c:ptCount val="1"/>
                    </c:strCache>
                  </c:strRef>
                </c:tx>
                <c:spPr>
                  <a:ln w="19050" cap="rnd">
                    <a:solidFill>
                      <a:schemeClr val="accent5">
                        <a:lumMod val="60000"/>
                      </a:schemeClr>
                    </a:solidFill>
                    <a:round/>
                  </a:ln>
                  <a:effectLst/>
                </c:spPr>
                <c:marker>
                  <c:symbol val="circle"/>
                  <c:size val="5"/>
                  <c:spPr>
                    <a:solidFill>
                      <a:schemeClr val="accent2"/>
                    </a:solidFill>
                    <a:ln w="9525">
                      <a:solidFill>
                        <a:schemeClr val="accent2"/>
                      </a:solidFill>
                    </a:ln>
                    <a:effectLst/>
                  </c:spPr>
                </c:marker>
                <c:xVal>
                  <c:numRef>
                    <c:extLst>
                      <c:ext uri="{02D57815-91ED-43cb-92C2-25804820EDAC}">
                        <c15:formulaRef>
                          <c15:sqref>ACT!$B$8:$K$8</c15:sqref>
                        </c15:formulaRef>
                      </c:ext>
                    </c:extLst>
                    <c:numCache>
                      <c:formatCode>General</c:formatCode>
                      <c:ptCount val="10"/>
                      <c:pt idx="0">
                        <c:v>2020</c:v>
                      </c:pt>
                      <c:pt idx="1">
                        <c:v>2021</c:v>
                      </c:pt>
                      <c:pt idx="2">
                        <c:v>2022</c:v>
                      </c:pt>
                      <c:pt idx="3">
                        <c:v>2023</c:v>
                      </c:pt>
                      <c:pt idx="4">
                        <c:v>2024</c:v>
                      </c:pt>
                      <c:pt idx="5">
                        <c:v>2025</c:v>
                      </c:pt>
                      <c:pt idx="6">
                        <c:v>2026</c:v>
                      </c:pt>
                      <c:pt idx="7">
                        <c:v>2027</c:v>
                      </c:pt>
                      <c:pt idx="8">
                        <c:v>2028</c:v>
                      </c:pt>
                      <c:pt idx="9">
                        <c:v>2033</c:v>
                      </c:pt>
                    </c:numCache>
                  </c:numRef>
                </c:xVal>
                <c:yVal>
                  <c:numRef>
                    <c:extLst>
                      <c:ext uri="{02D57815-91ED-43cb-92C2-25804820EDAC}">
                        <c15:formulaRef>
                          <c15:sqref>ACT!$J$45</c15:sqref>
                        </c15:formulaRef>
                      </c:ext>
                    </c:extLst>
                    <c:numCache>
                      <c:formatCode>General</c:formatCode>
                      <c:ptCount val="1"/>
                    </c:numCache>
                  </c:numRef>
                </c:yVal>
                <c:smooth val="0"/>
                <c:extLst>
                  <c:ext xmlns:c16="http://schemas.microsoft.com/office/drawing/2014/chart" uri="{C3380CC4-5D6E-409C-BE32-E72D297353CC}">
                    <c16:uniqueId val="{00000002-79AA-45DE-9600-1658C743A822}"/>
                  </c:ext>
                </c:extLst>
              </c15:ser>
            </c15:filteredScatterSeries>
          </c:ext>
        </c:extLst>
      </c:scatterChart>
      <c:valAx>
        <c:axId val="105407912"/>
        <c:scaling>
          <c:orientation val="minMax"/>
          <c:max val="2038"/>
          <c:min val="2019"/>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Calendar 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5408632"/>
        <c:crosses val="autoZero"/>
        <c:crossBetween val="midCat"/>
      </c:valAx>
      <c:valAx>
        <c:axId val="10540863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Headcount</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5407912"/>
        <c:crosses val="autoZero"/>
        <c:crossBetween val="midCat"/>
      </c:valAx>
      <c:spPr>
        <a:noFill/>
        <a:ln w="25400">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ACT!$O$7</c:f>
          <c:strCache>
            <c:ptCount val="1"/>
            <c:pt idx="0">
              <c:v>Midwifery FTE: ACT supply vs demand </c:v>
            </c:pt>
          </c:strCache>
        </c:strRef>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1"/>
          <c:order val="0"/>
          <c:tx>
            <c:strRef>
              <c:f>ACT!$A$24</c:f>
              <c:strCache>
                <c:ptCount val="1"/>
                <c:pt idx="0">
                  <c:v>Supply</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xVal>
            <c:numRef>
              <c:f>ACT!$B$8:$L$8</c:f>
              <c:numCache>
                <c:formatCode>General</c:formatCode>
                <c:ptCount val="11"/>
                <c:pt idx="0">
                  <c:v>2020</c:v>
                </c:pt>
                <c:pt idx="1">
                  <c:v>2021</c:v>
                </c:pt>
                <c:pt idx="2">
                  <c:v>2022</c:v>
                </c:pt>
                <c:pt idx="3">
                  <c:v>2023</c:v>
                </c:pt>
                <c:pt idx="4">
                  <c:v>2024</c:v>
                </c:pt>
                <c:pt idx="5">
                  <c:v>2025</c:v>
                </c:pt>
                <c:pt idx="6">
                  <c:v>2026</c:v>
                </c:pt>
                <c:pt idx="7">
                  <c:v>2027</c:v>
                </c:pt>
                <c:pt idx="8">
                  <c:v>2028</c:v>
                </c:pt>
                <c:pt idx="9">
                  <c:v>2033</c:v>
                </c:pt>
                <c:pt idx="10">
                  <c:v>2038</c:v>
                </c:pt>
              </c:numCache>
            </c:numRef>
          </c:xVal>
          <c:yVal>
            <c:numRef>
              <c:f>ACT!$B$24:$L$24</c:f>
              <c:numCache>
                <c:formatCode>_-* #,##0.0_-;\-* #,##0.0_-;_-* "-"??_-;_-@_-</c:formatCode>
                <c:ptCount val="11"/>
                <c:pt idx="0">
                  <c:v>292.48680000000002</c:v>
                </c:pt>
                <c:pt idx="1">
                  <c:v>314.65789999999998</c:v>
                </c:pt>
                <c:pt idx="2">
                  <c:v>300.34210000000002</c:v>
                </c:pt>
                <c:pt idx="3">
                  <c:v>281.1447</c:v>
                </c:pt>
                <c:pt idx="4">
                  <c:v>303.94740000000002</c:v>
                </c:pt>
                <c:pt idx="5">
                  <c:v>298.07362000000001</c:v>
                </c:pt>
                <c:pt idx="6">
                  <c:v>306.05273999999997</c:v>
                </c:pt>
                <c:pt idx="7">
                  <c:v>301.07326</c:v>
                </c:pt>
                <c:pt idx="8">
                  <c:v>299.00060999999999</c:v>
                </c:pt>
                <c:pt idx="9">
                  <c:v>312.73793000000001</c:v>
                </c:pt>
                <c:pt idx="10">
                  <c:v>320.81285000000003</c:v>
                </c:pt>
              </c:numCache>
            </c:numRef>
          </c:yVal>
          <c:smooth val="0"/>
          <c:extLst>
            <c:ext xmlns:c16="http://schemas.microsoft.com/office/drawing/2014/chart" uri="{C3380CC4-5D6E-409C-BE32-E72D297353CC}">
              <c16:uniqueId val="{00000000-F5E7-4B91-A51C-F4CE6EBDD19C}"/>
            </c:ext>
          </c:extLst>
        </c:ser>
        <c:ser>
          <c:idx val="8"/>
          <c:order val="1"/>
          <c:tx>
            <c:strRef>
              <c:f>ACT!$A$34</c:f>
              <c:strCache>
                <c:ptCount val="1"/>
                <c:pt idx="0">
                  <c:v>Demand</c:v>
                </c:pt>
              </c:strCache>
            </c:strRef>
          </c:tx>
          <c:spPr>
            <a:ln w="12700" cap="rnd">
              <a:solidFill>
                <a:srgbClr val="0070C0"/>
              </a:solidFill>
              <a:round/>
            </a:ln>
            <a:effectLst/>
          </c:spPr>
          <c:marker>
            <c:symbol val="circle"/>
            <c:size val="5"/>
            <c:spPr>
              <a:solidFill>
                <a:srgbClr val="0070C0"/>
              </a:solidFill>
              <a:ln w="9525">
                <a:solidFill>
                  <a:srgbClr val="0070C0"/>
                </a:solidFill>
              </a:ln>
              <a:effectLst/>
            </c:spPr>
          </c:marker>
          <c:xVal>
            <c:numRef>
              <c:f>ACT!$B$8:$L$8</c:f>
              <c:numCache>
                <c:formatCode>General</c:formatCode>
                <c:ptCount val="11"/>
                <c:pt idx="0">
                  <c:v>2020</c:v>
                </c:pt>
                <c:pt idx="1">
                  <c:v>2021</c:v>
                </c:pt>
                <c:pt idx="2">
                  <c:v>2022</c:v>
                </c:pt>
                <c:pt idx="3">
                  <c:v>2023</c:v>
                </c:pt>
                <c:pt idx="4">
                  <c:v>2024</c:v>
                </c:pt>
                <c:pt idx="5">
                  <c:v>2025</c:v>
                </c:pt>
                <c:pt idx="6">
                  <c:v>2026</c:v>
                </c:pt>
                <c:pt idx="7">
                  <c:v>2027</c:v>
                </c:pt>
                <c:pt idx="8">
                  <c:v>2028</c:v>
                </c:pt>
                <c:pt idx="9">
                  <c:v>2033</c:v>
                </c:pt>
                <c:pt idx="10">
                  <c:v>2038</c:v>
                </c:pt>
              </c:numCache>
            </c:numRef>
          </c:xVal>
          <c:yVal>
            <c:numRef>
              <c:f>ACT!$B$34:$L$34</c:f>
              <c:numCache>
                <c:formatCode>_-* #,##0.0_-;\-* #,##0.0_-;_-* "-"??_-;_-@_-</c:formatCode>
                <c:ptCount val="11"/>
                <c:pt idx="4">
                  <c:v>303.94740000000002</c:v>
                </c:pt>
                <c:pt idx="5">
                  <c:v>306.97649999999999</c:v>
                </c:pt>
                <c:pt idx="6">
                  <c:v>310.97609999999997</c:v>
                </c:pt>
                <c:pt idx="7">
                  <c:v>314.28899999999999</c:v>
                </c:pt>
                <c:pt idx="8">
                  <c:v>317.75650000000002</c:v>
                </c:pt>
                <c:pt idx="9">
                  <c:v>330.97750000000002</c:v>
                </c:pt>
                <c:pt idx="10">
                  <c:v>340.39620000000002</c:v>
                </c:pt>
              </c:numCache>
            </c:numRef>
          </c:yVal>
          <c:smooth val="0"/>
          <c:extLst>
            <c:ext xmlns:c16="http://schemas.microsoft.com/office/drawing/2014/chart" uri="{C3380CC4-5D6E-409C-BE32-E72D297353CC}">
              <c16:uniqueId val="{00000001-F5E7-4B91-A51C-F4CE6EBDD19C}"/>
            </c:ext>
          </c:extLst>
        </c:ser>
        <c:dLbls>
          <c:showLegendKey val="0"/>
          <c:showVal val="0"/>
          <c:showCatName val="0"/>
          <c:showSerName val="0"/>
          <c:showPercent val="0"/>
          <c:showBubbleSize val="0"/>
        </c:dLbls>
        <c:axId val="105407912"/>
        <c:axId val="105408632"/>
        <c:extLst/>
      </c:scatterChart>
      <c:valAx>
        <c:axId val="105407912"/>
        <c:scaling>
          <c:orientation val="minMax"/>
          <c:max val="2038"/>
          <c:min val="2019"/>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Calendar 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5408632"/>
        <c:crosses val="autoZero"/>
        <c:crossBetween val="midCat"/>
      </c:valAx>
      <c:valAx>
        <c:axId val="105408632"/>
        <c:scaling>
          <c:orientation val="minMax"/>
          <c:min val="27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FTE</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5407912"/>
        <c:crosses val="autoZero"/>
        <c:crossBetween val="midCat"/>
      </c:valAx>
      <c:spPr>
        <a:noFill/>
        <a:ln w="25400">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NT!$N$7</c:f>
          <c:strCache>
            <c:ptCount val="1"/>
            <c:pt idx="0">
              <c:v>Number of midwives: NT supply vs demand </c:v>
            </c:pt>
          </c:strCache>
        </c:strRef>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1"/>
          <c:order val="0"/>
          <c:tx>
            <c:strRef>
              <c:f>NT!$A$10</c:f>
              <c:strCache>
                <c:ptCount val="1"/>
                <c:pt idx="0">
                  <c:v>Supply</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xVal>
            <c:numRef>
              <c:f>NT!$B$8:$L$8</c:f>
              <c:numCache>
                <c:formatCode>General</c:formatCode>
                <c:ptCount val="11"/>
                <c:pt idx="0">
                  <c:v>2020</c:v>
                </c:pt>
                <c:pt idx="1">
                  <c:v>2021</c:v>
                </c:pt>
                <c:pt idx="2">
                  <c:v>2022</c:v>
                </c:pt>
                <c:pt idx="3">
                  <c:v>2023</c:v>
                </c:pt>
                <c:pt idx="4">
                  <c:v>2024</c:v>
                </c:pt>
                <c:pt idx="5">
                  <c:v>2025</c:v>
                </c:pt>
                <c:pt idx="6">
                  <c:v>2026</c:v>
                </c:pt>
                <c:pt idx="7">
                  <c:v>2027</c:v>
                </c:pt>
                <c:pt idx="8">
                  <c:v>2028</c:v>
                </c:pt>
                <c:pt idx="9">
                  <c:v>2033</c:v>
                </c:pt>
                <c:pt idx="10">
                  <c:v>2038</c:v>
                </c:pt>
              </c:numCache>
            </c:numRef>
          </c:xVal>
          <c:yVal>
            <c:numRef>
              <c:f>NT!$B$10:$L$10</c:f>
              <c:numCache>
                <c:formatCode>_-* #,##0_-;\-* #,##0_-;_-* "-"??_-;_-@_-</c:formatCode>
                <c:ptCount val="11"/>
                <c:pt idx="0">
                  <c:v>415</c:v>
                </c:pt>
                <c:pt idx="1">
                  <c:v>414</c:v>
                </c:pt>
                <c:pt idx="2">
                  <c:v>376</c:v>
                </c:pt>
                <c:pt idx="3">
                  <c:v>381</c:v>
                </c:pt>
                <c:pt idx="4">
                  <c:v>365</c:v>
                </c:pt>
                <c:pt idx="5">
                  <c:v>335.8</c:v>
                </c:pt>
                <c:pt idx="6">
                  <c:v>312.89999999999998</c:v>
                </c:pt>
                <c:pt idx="7">
                  <c:v>307.5</c:v>
                </c:pt>
                <c:pt idx="8">
                  <c:v>294</c:v>
                </c:pt>
                <c:pt idx="9">
                  <c:v>296</c:v>
                </c:pt>
                <c:pt idx="10">
                  <c:v>306.7</c:v>
                </c:pt>
              </c:numCache>
            </c:numRef>
          </c:yVal>
          <c:smooth val="0"/>
          <c:extLst>
            <c:ext xmlns:c16="http://schemas.microsoft.com/office/drawing/2014/chart" uri="{C3380CC4-5D6E-409C-BE32-E72D297353CC}">
              <c16:uniqueId val="{00000000-79AA-45DE-9600-1658C743A822}"/>
            </c:ext>
          </c:extLst>
        </c:ser>
        <c:ser>
          <c:idx val="8"/>
          <c:order val="1"/>
          <c:tx>
            <c:strRef>
              <c:f>NT!$A$20</c:f>
              <c:strCache>
                <c:ptCount val="1"/>
                <c:pt idx="0">
                  <c:v>Demand</c:v>
                </c:pt>
              </c:strCache>
            </c:strRef>
          </c:tx>
          <c:spPr>
            <a:ln w="12700" cap="rnd">
              <a:solidFill>
                <a:srgbClr val="0070C0"/>
              </a:solidFill>
              <a:round/>
            </a:ln>
            <a:effectLst/>
          </c:spPr>
          <c:marker>
            <c:symbol val="circle"/>
            <c:size val="5"/>
            <c:spPr>
              <a:solidFill>
                <a:srgbClr val="0070C0"/>
              </a:solidFill>
              <a:ln w="9525">
                <a:solidFill>
                  <a:srgbClr val="0070C0"/>
                </a:solidFill>
              </a:ln>
              <a:effectLst/>
            </c:spPr>
          </c:marker>
          <c:xVal>
            <c:numRef>
              <c:f>NT!$B$8:$L$8</c:f>
              <c:numCache>
                <c:formatCode>General</c:formatCode>
                <c:ptCount val="11"/>
                <c:pt idx="0">
                  <c:v>2020</c:v>
                </c:pt>
                <c:pt idx="1">
                  <c:v>2021</c:v>
                </c:pt>
                <c:pt idx="2">
                  <c:v>2022</c:v>
                </c:pt>
                <c:pt idx="3">
                  <c:v>2023</c:v>
                </c:pt>
                <c:pt idx="4">
                  <c:v>2024</c:v>
                </c:pt>
                <c:pt idx="5">
                  <c:v>2025</c:v>
                </c:pt>
                <c:pt idx="6">
                  <c:v>2026</c:v>
                </c:pt>
                <c:pt idx="7">
                  <c:v>2027</c:v>
                </c:pt>
                <c:pt idx="8">
                  <c:v>2028</c:v>
                </c:pt>
                <c:pt idx="9">
                  <c:v>2033</c:v>
                </c:pt>
                <c:pt idx="10">
                  <c:v>2038</c:v>
                </c:pt>
              </c:numCache>
            </c:numRef>
          </c:xVal>
          <c:yVal>
            <c:numRef>
              <c:f>NT!$B$20:$L$20</c:f>
              <c:numCache>
                <c:formatCode>_-* #,##0_-;\-* #,##0_-;_-* "-"??_-;_-@_-</c:formatCode>
                <c:ptCount val="11"/>
                <c:pt idx="4">
                  <c:v>365</c:v>
                </c:pt>
                <c:pt idx="5">
                  <c:v>362.9</c:v>
                </c:pt>
                <c:pt idx="6">
                  <c:v>362.5</c:v>
                </c:pt>
                <c:pt idx="7">
                  <c:v>364.6</c:v>
                </c:pt>
                <c:pt idx="8">
                  <c:v>363.1</c:v>
                </c:pt>
                <c:pt idx="9">
                  <c:v>356.1</c:v>
                </c:pt>
                <c:pt idx="10">
                  <c:v>346.3</c:v>
                </c:pt>
              </c:numCache>
            </c:numRef>
          </c:yVal>
          <c:smooth val="0"/>
          <c:extLst>
            <c:ext xmlns:c16="http://schemas.microsoft.com/office/drawing/2014/chart" uri="{C3380CC4-5D6E-409C-BE32-E72D297353CC}">
              <c16:uniqueId val="{00000001-79AA-45DE-9600-1658C743A822}"/>
            </c:ext>
          </c:extLst>
        </c:ser>
        <c:dLbls>
          <c:showLegendKey val="0"/>
          <c:showVal val="0"/>
          <c:showCatName val="0"/>
          <c:showSerName val="0"/>
          <c:showPercent val="0"/>
          <c:showBubbleSize val="0"/>
        </c:dLbls>
        <c:axId val="105407912"/>
        <c:axId val="105408632"/>
        <c:extLst>
          <c:ext xmlns:c15="http://schemas.microsoft.com/office/drawing/2012/chart" uri="{02D57815-91ED-43cb-92C2-25804820EDAC}">
            <c15:filteredScatterSeries>
              <c15:ser>
                <c:idx val="10"/>
                <c:order val="2"/>
                <c:tx>
                  <c:strRef>
                    <c:extLst>
                      <c:ext uri="{02D57815-91ED-43cb-92C2-25804820EDAC}">
                        <c15:formulaRef>
                          <c15:sqref>NT!$F$41</c15:sqref>
                        </c15:formulaRef>
                      </c:ext>
                    </c:extLst>
                    <c:strCache>
                      <c:ptCount val="1"/>
                    </c:strCache>
                  </c:strRef>
                </c:tx>
                <c:spPr>
                  <a:ln w="19050" cap="rnd">
                    <a:solidFill>
                      <a:schemeClr val="accent5">
                        <a:lumMod val="60000"/>
                      </a:schemeClr>
                    </a:solidFill>
                    <a:round/>
                  </a:ln>
                  <a:effectLst/>
                </c:spPr>
                <c:marker>
                  <c:symbol val="circle"/>
                  <c:size val="5"/>
                  <c:spPr>
                    <a:solidFill>
                      <a:schemeClr val="accent2"/>
                    </a:solidFill>
                    <a:ln w="9525">
                      <a:solidFill>
                        <a:schemeClr val="accent2"/>
                      </a:solidFill>
                    </a:ln>
                    <a:effectLst/>
                  </c:spPr>
                </c:marker>
                <c:xVal>
                  <c:numRef>
                    <c:extLst>
                      <c:ext uri="{02D57815-91ED-43cb-92C2-25804820EDAC}">
                        <c15:formulaRef>
                          <c15:sqref>NT!$B$8:$K$8</c15:sqref>
                        </c15:formulaRef>
                      </c:ext>
                    </c:extLst>
                    <c:numCache>
                      <c:formatCode>General</c:formatCode>
                      <c:ptCount val="10"/>
                      <c:pt idx="0">
                        <c:v>2020</c:v>
                      </c:pt>
                      <c:pt idx="1">
                        <c:v>2021</c:v>
                      </c:pt>
                      <c:pt idx="2">
                        <c:v>2022</c:v>
                      </c:pt>
                      <c:pt idx="3">
                        <c:v>2023</c:v>
                      </c:pt>
                      <c:pt idx="4">
                        <c:v>2024</c:v>
                      </c:pt>
                      <c:pt idx="5">
                        <c:v>2025</c:v>
                      </c:pt>
                      <c:pt idx="6">
                        <c:v>2026</c:v>
                      </c:pt>
                      <c:pt idx="7">
                        <c:v>2027</c:v>
                      </c:pt>
                      <c:pt idx="8">
                        <c:v>2028</c:v>
                      </c:pt>
                      <c:pt idx="9">
                        <c:v>2033</c:v>
                      </c:pt>
                    </c:numCache>
                  </c:numRef>
                </c:xVal>
                <c:yVal>
                  <c:numRef>
                    <c:extLst>
                      <c:ext uri="{02D57815-91ED-43cb-92C2-25804820EDAC}">
                        <c15:formulaRef>
                          <c15:sqref>NT!$J$45</c15:sqref>
                        </c15:formulaRef>
                      </c:ext>
                    </c:extLst>
                    <c:numCache>
                      <c:formatCode>General</c:formatCode>
                      <c:ptCount val="1"/>
                    </c:numCache>
                  </c:numRef>
                </c:yVal>
                <c:smooth val="0"/>
                <c:extLst>
                  <c:ext xmlns:c16="http://schemas.microsoft.com/office/drawing/2014/chart" uri="{C3380CC4-5D6E-409C-BE32-E72D297353CC}">
                    <c16:uniqueId val="{00000002-79AA-45DE-9600-1658C743A822}"/>
                  </c:ext>
                </c:extLst>
              </c15:ser>
            </c15:filteredScatterSeries>
          </c:ext>
        </c:extLst>
      </c:scatterChart>
      <c:valAx>
        <c:axId val="105407912"/>
        <c:scaling>
          <c:orientation val="minMax"/>
          <c:max val="2038"/>
          <c:min val="2019"/>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Calendar 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5408632"/>
        <c:crosses val="autoZero"/>
        <c:crossBetween val="midCat"/>
      </c:valAx>
      <c:valAx>
        <c:axId val="105408632"/>
        <c:scaling>
          <c:orientation val="minMax"/>
          <c:min val="28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Headcount</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5407912"/>
        <c:crosses val="autoZero"/>
        <c:crossBetween val="midCat"/>
      </c:valAx>
      <c:spPr>
        <a:noFill/>
        <a:ln w="25400">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NT!$O$7</c:f>
          <c:strCache>
            <c:ptCount val="1"/>
            <c:pt idx="0">
              <c:v>Midwifery FTE: NT supply vs demand </c:v>
            </c:pt>
          </c:strCache>
        </c:strRef>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1"/>
          <c:order val="0"/>
          <c:tx>
            <c:strRef>
              <c:f>NT!$A$24</c:f>
              <c:strCache>
                <c:ptCount val="1"/>
                <c:pt idx="0">
                  <c:v>Supply</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xVal>
            <c:numRef>
              <c:f>NT!$B$8:$L$8</c:f>
              <c:numCache>
                <c:formatCode>General</c:formatCode>
                <c:ptCount val="11"/>
                <c:pt idx="0">
                  <c:v>2020</c:v>
                </c:pt>
                <c:pt idx="1">
                  <c:v>2021</c:v>
                </c:pt>
                <c:pt idx="2">
                  <c:v>2022</c:v>
                </c:pt>
                <c:pt idx="3">
                  <c:v>2023</c:v>
                </c:pt>
                <c:pt idx="4">
                  <c:v>2024</c:v>
                </c:pt>
                <c:pt idx="5">
                  <c:v>2025</c:v>
                </c:pt>
                <c:pt idx="6">
                  <c:v>2026</c:v>
                </c:pt>
                <c:pt idx="7">
                  <c:v>2027</c:v>
                </c:pt>
                <c:pt idx="8">
                  <c:v>2028</c:v>
                </c:pt>
                <c:pt idx="9">
                  <c:v>2033</c:v>
                </c:pt>
                <c:pt idx="10">
                  <c:v>2038</c:v>
                </c:pt>
              </c:numCache>
            </c:numRef>
          </c:xVal>
          <c:yVal>
            <c:numRef>
              <c:f>NT!$B$24:$L$24</c:f>
              <c:numCache>
                <c:formatCode>_-* #,##0.0_-;\-* #,##0.0_-;_-* "-"??_-;_-@_-</c:formatCode>
                <c:ptCount val="11"/>
                <c:pt idx="0">
                  <c:v>244.4211</c:v>
                </c:pt>
                <c:pt idx="1">
                  <c:v>253.61840000000001</c:v>
                </c:pt>
                <c:pt idx="2">
                  <c:v>251.19739999999999</c:v>
                </c:pt>
                <c:pt idx="3">
                  <c:v>250.2105</c:v>
                </c:pt>
                <c:pt idx="4">
                  <c:v>237.75</c:v>
                </c:pt>
                <c:pt idx="5">
                  <c:v>222.1952</c:v>
                </c:pt>
                <c:pt idx="6">
                  <c:v>208.25094999999999</c:v>
                </c:pt>
                <c:pt idx="7">
                  <c:v>204.84522999999999</c:v>
                </c:pt>
                <c:pt idx="8">
                  <c:v>199.04956000000001</c:v>
                </c:pt>
                <c:pt idx="9">
                  <c:v>201.92364000000001</c:v>
                </c:pt>
                <c:pt idx="10">
                  <c:v>208.65535</c:v>
                </c:pt>
              </c:numCache>
            </c:numRef>
          </c:yVal>
          <c:smooth val="0"/>
          <c:extLst>
            <c:ext xmlns:c16="http://schemas.microsoft.com/office/drawing/2014/chart" uri="{C3380CC4-5D6E-409C-BE32-E72D297353CC}">
              <c16:uniqueId val="{00000000-F5E7-4B91-A51C-F4CE6EBDD19C}"/>
            </c:ext>
          </c:extLst>
        </c:ser>
        <c:ser>
          <c:idx val="8"/>
          <c:order val="1"/>
          <c:tx>
            <c:strRef>
              <c:f>NT!$A$34</c:f>
              <c:strCache>
                <c:ptCount val="1"/>
                <c:pt idx="0">
                  <c:v>Demand</c:v>
                </c:pt>
              </c:strCache>
            </c:strRef>
          </c:tx>
          <c:spPr>
            <a:ln w="12700" cap="rnd">
              <a:solidFill>
                <a:srgbClr val="0070C0"/>
              </a:solidFill>
              <a:round/>
            </a:ln>
            <a:effectLst/>
          </c:spPr>
          <c:marker>
            <c:symbol val="circle"/>
            <c:size val="5"/>
            <c:spPr>
              <a:solidFill>
                <a:srgbClr val="0070C0"/>
              </a:solidFill>
              <a:ln w="9525">
                <a:solidFill>
                  <a:srgbClr val="0070C0"/>
                </a:solidFill>
              </a:ln>
              <a:effectLst/>
            </c:spPr>
          </c:marker>
          <c:xVal>
            <c:numRef>
              <c:f>NT!$B$8:$L$8</c:f>
              <c:numCache>
                <c:formatCode>General</c:formatCode>
                <c:ptCount val="11"/>
                <c:pt idx="0">
                  <c:v>2020</c:v>
                </c:pt>
                <c:pt idx="1">
                  <c:v>2021</c:v>
                </c:pt>
                <c:pt idx="2">
                  <c:v>2022</c:v>
                </c:pt>
                <c:pt idx="3">
                  <c:v>2023</c:v>
                </c:pt>
                <c:pt idx="4">
                  <c:v>2024</c:v>
                </c:pt>
                <c:pt idx="5">
                  <c:v>2025</c:v>
                </c:pt>
                <c:pt idx="6">
                  <c:v>2026</c:v>
                </c:pt>
                <c:pt idx="7">
                  <c:v>2027</c:v>
                </c:pt>
                <c:pt idx="8">
                  <c:v>2028</c:v>
                </c:pt>
                <c:pt idx="9">
                  <c:v>2033</c:v>
                </c:pt>
                <c:pt idx="10">
                  <c:v>2038</c:v>
                </c:pt>
              </c:numCache>
            </c:numRef>
          </c:xVal>
          <c:yVal>
            <c:numRef>
              <c:f>NT!$B$34:$L$34</c:f>
              <c:numCache>
                <c:formatCode>_-* #,##0.0_-;\-* #,##0.0_-;_-* "-"??_-;_-@_-</c:formatCode>
                <c:ptCount val="11"/>
                <c:pt idx="4">
                  <c:v>237.75</c:v>
                </c:pt>
                <c:pt idx="5">
                  <c:v>239.5403</c:v>
                </c:pt>
                <c:pt idx="6">
                  <c:v>240.95519999999999</c:v>
                </c:pt>
                <c:pt idx="7">
                  <c:v>242.77529999999999</c:v>
                </c:pt>
                <c:pt idx="8">
                  <c:v>245.13650000000001</c:v>
                </c:pt>
                <c:pt idx="9">
                  <c:v>243.22669999999999</c:v>
                </c:pt>
                <c:pt idx="10">
                  <c:v>235.19919999999999</c:v>
                </c:pt>
              </c:numCache>
            </c:numRef>
          </c:yVal>
          <c:smooth val="0"/>
          <c:extLst>
            <c:ext xmlns:c16="http://schemas.microsoft.com/office/drawing/2014/chart" uri="{C3380CC4-5D6E-409C-BE32-E72D297353CC}">
              <c16:uniqueId val="{00000001-F5E7-4B91-A51C-F4CE6EBDD19C}"/>
            </c:ext>
          </c:extLst>
        </c:ser>
        <c:dLbls>
          <c:showLegendKey val="0"/>
          <c:showVal val="0"/>
          <c:showCatName val="0"/>
          <c:showSerName val="0"/>
          <c:showPercent val="0"/>
          <c:showBubbleSize val="0"/>
        </c:dLbls>
        <c:axId val="105407912"/>
        <c:axId val="105408632"/>
        <c:extLst/>
      </c:scatterChart>
      <c:valAx>
        <c:axId val="105407912"/>
        <c:scaling>
          <c:orientation val="minMax"/>
          <c:max val="2038"/>
          <c:min val="2019"/>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Calendar 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5408632"/>
        <c:crosses val="autoZero"/>
        <c:crossBetween val="midCat"/>
      </c:valAx>
      <c:valAx>
        <c:axId val="105408632"/>
        <c:scaling>
          <c:orientation val="minMax"/>
          <c:min val="19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FTE</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5407912"/>
        <c:crosses val="autoZero"/>
        <c:crossBetween val="midCat"/>
      </c:valAx>
      <c:spPr>
        <a:noFill/>
        <a:ln w="25400">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National!$O$7</c:f>
          <c:strCache>
            <c:ptCount val="1"/>
            <c:pt idx="0">
              <c:v>Midwifery FTE: National supply vs demand</c:v>
            </c:pt>
          </c:strCache>
        </c:strRef>
      </c:tx>
      <c:layout>
        <c:manualLayout>
          <c:xMode val="edge"/>
          <c:yMode val="edge"/>
          <c:x val="0.16086796296296293"/>
          <c:y val="3.5277777777777776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1"/>
          <c:order val="0"/>
          <c:tx>
            <c:strRef>
              <c:f>National!$A$21</c:f>
              <c:strCache>
                <c:ptCount val="1"/>
                <c:pt idx="0">
                  <c:v>Supply</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xVal>
            <c:numRef>
              <c:f>National!$B$8:$L$8</c:f>
              <c:numCache>
                <c:formatCode>General</c:formatCode>
                <c:ptCount val="11"/>
                <c:pt idx="0">
                  <c:v>2020</c:v>
                </c:pt>
                <c:pt idx="1">
                  <c:v>2021</c:v>
                </c:pt>
                <c:pt idx="2">
                  <c:v>2022</c:v>
                </c:pt>
                <c:pt idx="3">
                  <c:v>2023</c:v>
                </c:pt>
                <c:pt idx="4">
                  <c:v>2024</c:v>
                </c:pt>
                <c:pt idx="5">
                  <c:v>2025</c:v>
                </c:pt>
                <c:pt idx="6">
                  <c:v>2026</c:v>
                </c:pt>
                <c:pt idx="7">
                  <c:v>2027</c:v>
                </c:pt>
                <c:pt idx="8">
                  <c:v>2028</c:v>
                </c:pt>
                <c:pt idx="9">
                  <c:v>2033</c:v>
                </c:pt>
                <c:pt idx="10">
                  <c:v>2038</c:v>
                </c:pt>
              </c:numCache>
            </c:numRef>
          </c:xVal>
          <c:yVal>
            <c:numRef>
              <c:f>National!$B$21:$L$21</c:f>
              <c:numCache>
                <c:formatCode>_-* #,##0.0_-;\-* #,##0.0_-;_-* "-"??_-;_-@_-</c:formatCode>
                <c:ptCount val="11"/>
                <c:pt idx="0">
                  <c:v>13511.8289</c:v>
                </c:pt>
                <c:pt idx="1">
                  <c:v>13848.447399999999</c:v>
                </c:pt>
                <c:pt idx="2">
                  <c:v>14088.052600000001</c:v>
                </c:pt>
                <c:pt idx="3">
                  <c:v>14370.894700000001</c:v>
                </c:pt>
                <c:pt idx="4">
                  <c:v>14707.1842</c:v>
                </c:pt>
                <c:pt idx="5">
                  <c:v>14634.27311</c:v>
                </c:pt>
                <c:pt idx="6">
                  <c:v>14748.01871</c:v>
                </c:pt>
                <c:pt idx="7">
                  <c:v>14739.176880000001</c:v>
                </c:pt>
                <c:pt idx="8">
                  <c:v>14789.08757</c:v>
                </c:pt>
                <c:pt idx="9">
                  <c:v>15358.06509</c:v>
                </c:pt>
                <c:pt idx="10">
                  <c:v>16103.069869999999</c:v>
                </c:pt>
              </c:numCache>
            </c:numRef>
          </c:yVal>
          <c:smooth val="0"/>
          <c:extLst>
            <c:ext xmlns:c16="http://schemas.microsoft.com/office/drawing/2014/chart" uri="{C3380CC4-5D6E-409C-BE32-E72D297353CC}">
              <c16:uniqueId val="{00000001-D8DC-47B4-921B-C2A01413DA12}"/>
            </c:ext>
          </c:extLst>
        </c:ser>
        <c:ser>
          <c:idx val="8"/>
          <c:order val="1"/>
          <c:tx>
            <c:strRef>
              <c:f>National!$A$28</c:f>
              <c:strCache>
                <c:ptCount val="1"/>
                <c:pt idx="0">
                  <c:v>Demand</c:v>
                </c:pt>
              </c:strCache>
            </c:strRef>
          </c:tx>
          <c:spPr>
            <a:ln w="12700" cap="rnd">
              <a:solidFill>
                <a:srgbClr val="0070C0"/>
              </a:solidFill>
              <a:round/>
            </a:ln>
            <a:effectLst/>
          </c:spPr>
          <c:marker>
            <c:symbol val="circle"/>
            <c:size val="5"/>
            <c:spPr>
              <a:solidFill>
                <a:srgbClr val="0070C0"/>
              </a:solidFill>
              <a:ln w="9525">
                <a:solidFill>
                  <a:srgbClr val="0070C0"/>
                </a:solidFill>
              </a:ln>
              <a:effectLst/>
            </c:spPr>
          </c:marker>
          <c:xVal>
            <c:numRef>
              <c:f>National!$B$8:$L$8</c:f>
              <c:numCache>
                <c:formatCode>General</c:formatCode>
                <c:ptCount val="11"/>
                <c:pt idx="0">
                  <c:v>2020</c:v>
                </c:pt>
                <c:pt idx="1">
                  <c:v>2021</c:v>
                </c:pt>
                <c:pt idx="2">
                  <c:v>2022</c:v>
                </c:pt>
                <c:pt idx="3">
                  <c:v>2023</c:v>
                </c:pt>
                <c:pt idx="4">
                  <c:v>2024</c:v>
                </c:pt>
                <c:pt idx="5">
                  <c:v>2025</c:v>
                </c:pt>
                <c:pt idx="6">
                  <c:v>2026</c:v>
                </c:pt>
                <c:pt idx="7">
                  <c:v>2027</c:v>
                </c:pt>
                <c:pt idx="8">
                  <c:v>2028</c:v>
                </c:pt>
                <c:pt idx="9">
                  <c:v>2033</c:v>
                </c:pt>
                <c:pt idx="10">
                  <c:v>2038</c:v>
                </c:pt>
              </c:numCache>
            </c:numRef>
          </c:xVal>
          <c:yVal>
            <c:numRef>
              <c:f>National!$B$28:$L$28</c:f>
              <c:numCache>
                <c:formatCode>_-* #,##0.0_-;\-* #,##0.0_-;_-* "-"??_-;_-@_-</c:formatCode>
                <c:ptCount val="11"/>
                <c:pt idx="4">
                  <c:v>14707.1842</c:v>
                </c:pt>
                <c:pt idx="5">
                  <c:v>14933.106900000001</c:v>
                </c:pt>
                <c:pt idx="6">
                  <c:v>15185.703299999999</c:v>
                </c:pt>
                <c:pt idx="7">
                  <c:v>15405.7693</c:v>
                </c:pt>
                <c:pt idx="8">
                  <c:v>15611.548500000001</c:v>
                </c:pt>
                <c:pt idx="9">
                  <c:v>16335.1247</c:v>
                </c:pt>
                <c:pt idx="10">
                  <c:v>16723.088400000001</c:v>
                </c:pt>
              </c:numCache>
            </c:numRef>
          </c:yVal>
          <c:smooth val="0"/>
          <c:extLst>
            <c:ext xmlns:c16="http://schemas.microsoft.com/office/drawing/2014/chart" uri="{C3380CC4-5D6E-409C-BE32-E72D297353CC}">
              <c16:uniqueId val="{00000008-D8DC-47B4-921B-C2A01413DA12}"/>
            </c:ext>
          </c:extLst>
        </c:ser>
        <c:dLbls>
          <c:showLegendKey val="0"/>
          <c:showVal val="0"/>
          <c:showCatName val="0"/>
          <c:showSerName val="0"/>
          <c:showPercent val="0"/>
          <c:showBubbleSize val="0"/>
        </c:dLbls>
        <c:axId val="105407912"/>
        <c:axId val="105408632"/>
        <c:extLst/>
      </c:scatterChart>
      <c:valAx>
        <c:axId val="105407912"/>
        <c:scaling>
          <c:orientation val="minMax"/>
          <c:max val="2038"/>
          <c:min val="2019"/>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Calendar 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5408632"/>
        <c:crosses val="autoZero"/>
        <c:crossBetween val="midCat"/>
        <c:majorUnit val="2"/>
      </c:valAx>
      <c:valAx>
        <c:axId val="105408632"/>
        <c:scaling>
          <c:orientation val="minMax"/>
          <c:min val="130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 FTE</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5407912"/>
        <c:crosses val="autoZero"/>
        <c:crossBetween val="midCat"/>
      </c:valAx>
      <c:spPr>
        <a:noFill/>
        <a:ln w="25400">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NSW!$N$7</c:f>
          <c:strCache>
            <c:ptCount val="1"/>
            <c:pt idx="0">
              <c:v>Number of midwives: NSW supply vs demand </c:v>
            </c:pt>
          </c:strCache>
        </c:strRef>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1"/>
          <c:order val="0"/>
          <c:tx>
            <c:strRef>
              <c:f>NSW!$A$10</c:f>
              <c:strCache>
                <c:ptCount val="1"/>
                <c:pt idx="0">
                  <c:v>Supply</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xVal>
            <c:numRef>
              <c:f>NSW!$B$8:$L$8</c:f>
              <c:numCache>
                <c:formatCode>General</c:formatCode>
                <c:ptCount val="11"/>
                <c:pt idx="0">
                  <c:v>2020</c:v>
                </c:pt>
                <c:pt idx="1">
                  <c:v>2021</c:v>
                </c:pt>
                <c:pt idx="2">
                  <c:v>2022</c:v>
                </c:pt>
                <c:pt idx="3">
                  <c:v>2023</c:v>
                </c:pt>
                <c:pt idx="4">
                  <c:v>2024</c:v>
                </c:pt>
                <c:pt idx="5">
                  <c:v>2025</c:v>
                </c:pt>
                <c:pt idx="6">
                  <c:v>2026</c:v>
                </c:pt>
                <c:pt idx="7">
                  <c:v>2027</c:v>
                </c:pt>
                <c:pt idx="8">
                  <c:v>2028</c:v>
                </c:pt>
                <c:pt idx="9">
                  <c:v>2033</c:v>
                </c:pt>
                <c:pt idx="10">
                  <c:v>2038</c:v>
                </c:pt>
              </c:numCache>
            </c:numRef>
          </c:xVal>
          <c:yVal>
            <c:numRef>
              <c:f>NSW!$B$10:$L$10</c:f>
              <c:numCache>
                <c:formatCode>_-* #,##0_-;\-* #,##0_-;_-* "-"??_-;_-@_-</c:formatCode>
                <c:ptCount val="11"/>
                <c:pt idx="0">
                  <c:v>5677</c:v>
                </c:pt>
                <c:pt idx="1">
                  <c:v>5768</c:v>
                </c:pt>
                <c:pt idx="2">
                  <c:v>5688</c:v>
                </c:pt>
                <c:pt idx="3">
                  <c:v>5756</c:v>
                </c:pt>
                <c:pt idx="4">
                  <c:v>5875</c:v>
                </c:pt>
                <c:pt idx="5">
                  <c:v>5895.1</c:v>
                </c:pt>
                <c:pt idx="6">
                  <c:v>5904.7</c:v>
                </c:pt>
                <c:pt idx="7">
                  <c:v>5894</c:v>
                </c:pt>
                <c:pt idx="8">
                  <c:v>5935.8</c:v>
                </c:pt>
                <c:pt idx="9">
                  <c:v>6146.7</c:v>
                </c:pt>
                <c:pt idx="10">
                  <c:v>6449.1</c:v>
                </c:pt>
              </c:numCache>
            </c:numRef>
          </c:yVal>
          <c:smooth val="0"/>
          <c:extLst>
            <c:ext xmlns:c16="http://schemas.microsoft.com/office/drawing/2014/chart" uri="{C3380CC4-5D6E-409C-BE32-E72D297353CC}">
              <c16:uniqueId val="{00000000-79AA-45DE-9600-1658C743A822}"/>
            </c:ext>
          </c:extLst>
        </c:ser>
        <c:ser>
          <c:idx val="8"/>
          <c:order val="1"/>
          <c:tx>
            <c:strRef>
              <c:f>NSW!$A$20</c:f>
              <c:strCache>
                <c:ptCount val="1"/>
                <c:pt idx="0">
                  <c:v>Demand</c:v>
                </c:pt>
              </c:strCache>
            </c:strRef>
          </c:tx>
          <c:spPr>
            <a:ln w="12700" cap="rnd">
              <a:solidFill>
                <a:srgbClr val="0070C0"/>
              </a:solidFill>
              <a:round/>
            </a:ln>
            <a:effectLst/>
          </c:spPr>
          <c:marker>
            <c:symbol val="circle"/>
            <c:size val="5"/>
            <c:spPr>
              <a:solidFill>
                <a:srgbClr val="0070C0"/>
              </a:solidFill>
              <a:ln w="9525">
                <a:solidFill>
                  <a:srgbClr val="0070C0"/>
                </a:solidFill>
              </a:ln>
              <a:effectLst/>
            </c:spPr>
          </c:marker>
          <c:xVal>
            <c:numRef>
              <c:f>NSW!$B$8:$L$8</c:f>
              <c:numCache>
                <c:formatCode>General</c:formatCode>
                <c:ptCount val="11"/>
                <c:pt idx="0">
                  <c:v>2020</c:v>
                </c:pt>
                <c:pt idx="1">
                  <c:v>2021</c:v>
                </c:pt>
                <c:pt idx="2">
                  <c:v>2022</c:v>
                </c:pt>
                <c:pt idx="3">
                  <c:v>2023</c:v>
                </c:pt>
                <c:pt idx="4">
                  <c:v>2024</c:v>
                </c:pt>
                <c:pt idx="5">
                  <c:v>2025</c:v>
                </c:pt>
                <c:pt idx="6">
                  <c:v>2026</c:v>
                </c:pt>
                <c:pt idx="7">
                  <c:v>2027</c:v>
                </c:pt>
                <c:pt idx="8">
                  <c:v>2028</c:v>
                </c:pt>
                <c:pt idx="9">
                  <c:v>2033</c:v>
                </c:pt>
                <c:pt idx="10">
                  <c:v>2038</c:v>
                </c:pt>
              </c:numCache>
            </c:numRef>
          </c:xVal>
          <c:yVal>
            <c:numRef>
              <c:f>NSW!$B$20:$L$20</c:f>
              <c:numCache>
                <c:formatCode>_-* #,##0_-;\-* #,##0_-;_-* "-"??_-;_-@_-</c:formatCode>
                <c:ptCount val="11"/>
                <c:pt idx="4">
                  <c:v>5875</c:v>
                </c:pt>
                <c:pt idx="5">
                  <c:v>5945.3</c:v>
                </c:pt>
                <c:pt idx="6">
                  <c:v>5992.9</c:v>
                </c:pt>
                <c:pt idx="7">
                  <c:v>6086.4</c:v>
                </c:pt>
                <c:pt idx="8">
                  <c:v>6167</c:v>
                </c:pt>
                <c:pt idx="9">
                  <c:v>6432.8</c:v>
                </c:pt>
                <c:pt idx="10">
                  <c:v>6566.6</c:v>
                </c:pt>
              </c:numCache>
            </c:numRef>
          </c:yVal>
          <c:smooth val="0"/>
          <c:extLst>
            <c:ext xmlns:c16="http://schemas.microsoft.com/office/drawing/2014/chart" uri="{C3380CC4-5D6E-409C-BE32-E72D297353CC}">
              <c16:uniqueId val="{00000001-79AA-45DE-9600-1658C743A822}"/>
            </c:ext>
          </c:extLst>
        </c:ser>
        <c:dLbls>
          <c:showLegendKey val="0"/>
          <c:showVal val="0"/>
          <c:showCatName val="0"/>
          <c:showSerName val="0"/>
          <c:showPercent val="0"/>
          <c:showBubbleSize val="0"/>
        </c:dLbls>
        <c:axId val="105407912"/>
        <c:axId val="105408632"/>
        <c:extLst>
          <c:ext xmlns:c15="http://schemas.microsoft.com/office/drawing/2012/chart" uri="{02D57815-91ED-43cb-92C2-25804820EDAC}">
            <c15:filteredScatterSeries>
              <c15:ser>
                <c:idx val="10"/>
                <c:order val="2"/>
                <c:tx>
                  <c:strRef>
                    <c:extLst>
                      <c:ext uri="{02D57815-91ED-43cb-92C2-25804820EDAC}">
                        <c15:formulaRef>
                          <c15:sqref>NSW!$F$41</c15:sqref>
                        </c15:formulaRef>
                      </c:ext>
                    </c:extLst>
                    <c:strCache>
                      <c:ptCount val="1"/>
                    </c:strCache>
                  </c:strRef>
                </c:tx>
                <c:spPr>
                  <a:ln w="19050" cap="rnd">
                    <a:solidFill>
                      <a:schemeClr val="accent5">
                        <a:lumMod val="60000"/>
                      </a:schemeClr>
                    </a:solidFill>
                    <a:round/>
                  </a:ln>
                  <a:effectLst/>
                </c:spPr>
                <c:marker>
                  <c:symbol val="circle"/>
                  <c:size val="5"/>
                  <c:spPr>
                    <a:solidFill>
                      <a:schemeClr val="accent2"/>
                    </a:solidFill>
                    <a:ln w="9525">
                      <a:solidFill>
                        <a:schemeClr val="accent2"/>
                      </a:solidFill>
                    </a:ln>
                    <a:effectLst/>
                  </c:spPr>
                </c:marker>
                <c:xVal>
                  <c:numRef>
                    <c:extLst>
                      <c:ext uri="{02D57815-91ED-43cb-92C2-25804820EDAC}">
                        <c15:formulaRef>
                          <c15:sqref>NSW!$B$8:$K$8</c15:sqref>
                        </c15:formulaRef>
                      </c:ext>
                    </c:extLst>
                    <c:numCache>
                      <c:formatCode>General</c:formatCode>
                      <c:ptCount val="10"/>
                      <c:pt idx="0">
                        <c:v>2020</c:v>
                      </c:pt>
                      <c:pt idx="1">
                        <c:v>2021</c:v>
                      </c:pt>
                      <c:pt idx="2">
                        <c:v>2022</c:v>
                      </c:pt>
                      <c:pt idx="3">
                        <c:v>2023</c:v>
                      </c:pt>
                      <c:pt idx="4">
                        <c:v>2024</c:v>
                      </c:pt>
                      <c:pt idx="5">
                        <c:v>2025</c:v>
                      </c:pt>
                      <c:pt idx="6">
                        <c:v>2026</c:v>
                      </c:pt>
                      <c:pt idx="7">
                        <c:v>2027</c:v>
                      </c:pt>
                      <c:pt idx="8">
                        <c:v>2028</c:v>
                      </c:pt>
                      <c:pt idx="9">
                        <c:v>2033</c:v>
                      </c:pt>
                    </c:numCache>
                  </c:numRef>
                </c:xVal>
                <c:yVal>
                  <c:numRef>
                    <c:extLst>
                      <c:ext uri="{02D57815-91ED-43cb-92C2-25804820EDAC}">
                        <c15:formulaRef>
                          <c15:sqref>NSW!$J$45</c15:sqref>
                        </c15:formulaRef>
                      </c:ext>
                    </c:extLst>
                    <c:numCache>
                      <c:formatCode>General</c:formatCode>
                      <c:ptCount val="1"/>
                    </c:numCache>
                  </c:numRef>
                </c:yVal>
                <c:smooth val="0"/>
                <c:extLst>
                  <c:ext xmlns:c16="http://schemas.microsoft.com/office/drawing/2014/chart" uri="{C3380CC4-5D6E-409C-BE32-E72D297353CC}">
                    <c16:uniqueId val="{00000002-79AA-45DE-9600-1658C743A822}"/>
                  </c:ext>
                </c:extLst>
              </c15:ser>
            </c15:filteredScatterSeries>
          </c:ext>
        </c:extLst>
      </c:scatterChart>
      <c:valAx>
        <c:axId val="105407912"/>
        <c:scaling>
          <c:orientation val="minMax"/>
          <c:max val="2038"/>
          <c:min val="2019"/>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Calendar 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5408632"/>
        <c:crosses val="autoZero"/>
        <c:crossBetween val="midCat"/>
      </c:valAx>
      <c:valAx>
        <c:axId val="10540863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Headcount</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5407912"/>
        <c:crosses val="autoZero"/>
        <c:crossBetween val="midCat"/>
      </c:valAx>
      <c:spPr>
        <a:noFill/>
        <a:ln w="25400">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NSW!$O$7</c:f>
          <c:strCache>
            <c:ptCount val="1"/>
            <c:pt idx="0">
              <c:v>Midwifery FTE: NSW supply vs demand </c:v>
            </c:pt>
          </c:strCache>
        </c:strRef>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1"/>
          <c:order val="0"/>
          <c:tx>
            <c:strRef>
              <c:f>NSW!$A$24</c:f>
              <c:strCache>
                <c:ptCount val="1"/>
                <c:pt idx="0">
                  <c:v>Supply</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xVal>
            <c:numRef>
              <c:f>NSW!$B$8:$L$8</c:f>
              <c:numCache>
                <c:formatCode>General</c:formatCode>
                <c:ptCount val="11"/>
                <c:pt idx="0">
                  <c:v>2020</c:v>
                </c:pt>
                <c:pt idx="1">
                  <c:v>2021</c:v>
                </c:pt>
                <c:pt idx="2">
                  <c:v>2022</c:v>
                </c:pt>
                <c:pt idx="3">
                  <c:v>2023</c:v>
                </c:pt>
                <c:pt idx="4">
                  <c:v>2024</c:v>
                </c:pt>
                <c:pt idx="5">
                  <c:v>2025</c:v>
                </c:pt>
                <c:pt idx="6">
                  <c:v>2026</c:v>
                </c:pt>
                <c:pt idx="7">
                  <c:v>2027</c:v>
                </c:pt>
                <c:pt idx="8">
                  <c:v>2028</c:v>
                </c:pt>
                <c:pt idx="9">
                  <c:v>2033</c:v>
                </c:pt>
                <c:pt idx="10">
                  <c:v>2038</c:v>
                </c:pt>
              </c:numCache>
            </c:numRef>
          </c:xVal>
          <c:yVal>
            <c:numRef>
              <c:f>NSW!$B$24:$L$24</c:f>
              <c:numCache>
                <c:formatCode>_-* #,##0.0_-;\-* #,##0.0_-;_-* "-"??_-;_-@_-</c:formatCode>
                <c:ptCount val="11"/>
                <c:pt idx="0">
                  <c:v>3572.0657999999999</c:v>
                </c:pt>
                <c:pt idx="1">
                  <c:v>3713.2368000000001</c:v>
                </c:pt>
                <c:pt idx="2">
                  <c:v>3689.9342000000001</c:v>
                </c:pt>
                <c:pt idx="3">
                  <c:v>3820.6446999999998</c:v>
                </c:pt>
                <c:pt idx="4">
                  <c:v>3874.0263</c:v>
                </c:pt>
                <c:pt idx="5">
                  <c:v>3900.3283299999998</c:v>
                </c:pt>
                <c:pt idx="6">
                  <c:v>3939.5421999999999</c:v>
                </c:pt>
                <c:pt idx="7">
                  <c:v>3926.3250200000002</c:v>
                </c:pt>
                <c:pt idx="8">
                  <c:v>3950.3245299999999</c:v>
                </c:pt>
                <c:pt idx="9">
                  <c:v>4109.6804300000003</c:v>
                </c:pt>
                <c:pt idx="10">
                  <c:v>4338.21299</c:v>
                </c:pt>
              </c:numCache>
            </c:numRef>
          </c:yVal>
          <c:smooth val="0"/>
          <c:extLst>
            <c:ext xmlns:c16="http://schemas.microsoft.com/office/drawing/2014/chart" uri="{C3380CC4-5D6E-409C-BE32-E72D297353CC}">
              <c16:uniqueId val="{00000000-F5E7-4B91-A51C-F4CE6EBDD19C}"/>
            </c:ext>
          </c:extLst>
        </c:ser>
        <c:ser>
          <c:idx val="8"/>
          <c:order val="1"/>
          <c:tx>
            <c:strRef>
              <c:f>NSW!$A$34</c:f>
              <c:strCache>
                <c:ptCount val="1"/>
                <c:pt idx="0">
                  <c:v>Demand</c:v>
                </c:pt>
              </c:strCache>
            </c:strRef>
          </c:tx>
          <c:spPr>
            <a:ln w="12700" cap="rnd">
              <a:solidFill>
                <a:srgbClr val="0070C0"/>
              </a:solidFill>
              <a:round/>
            </a:ln>
            <a:effectLst/>
          </c:spPr>
          <c:marker>
            <c:symbol val="circle"/>
            <c:size val="5"/>
            <c:spPr>
              <a:solidFill>
                <a:srgbClr val="0070C0"/>
              </a:solidFill>
              <a:ln w="9525">
                <a:solidFill>
                  <a:srgbClr val="0070C0"/>
                </a:solidFill>
              </a:ln>
              <a:effectLst/>
            </c:spPr>
          </c:marker>
          <c:xVal>
            <c:numRef>
              <c:f>NSW!$B$8:$L$8</c:f>
              <c:numCache>
                <c:formatCode>General</c:formatCode>
                <c:ptCount val="11"/>
                <c:pt idx="0">
                  <c:v>2020</c:v>
                </c:pt>
                <c:pt idx="1">
                  <c:v>2021</c:v>
                </c:pt>
                <c:pt idx="2">
                  <c:v>2022</c:v>
                </c:pt>
                <c:pt idx="3">
                  <c:v>2023</c:v>
                </c:pt>
                <c:pt idx="4">
                  <c:v>2024</c:v>
                </c:pt>
                <c:pt idx="5">
                  <c:v>2025</c:v>
                </c:pt>
                <c:pt idx="6">
                  <c:v>2026</c:v>
                </c:pt>
                <c:pt idx="7">
                  <c:v>2027</c:v>
                </c:pt>
                <c:pt idx="8">
                  <c:v>2028</c:v>
                </c:pt>
                <c:pt idx="9">
                  <c:v>2033</c:v>
                </c:pt>
                <c:pt idx="10">
                  <c:v>2038</c:v>
                </c:pt>
              </c:numCache>
            </c:numRef>
          </c:xVal>
          <c:yVal>
            <c:numRef>
              <c:f>NSW!$B$34:$L$34</c:f>
              <c:numCache>
                <c:formatCode>_-* #,##0.0_-;\-* #,##0.0_-;_-* "-"??_-;_-@_-</c:formatCode>
                <c:ptCount val="11"/>
                <c:pt idx="4">
                  <c:v>3874.0263</c:v>
                </c:pt>
                <c:pt idx="5">
                  <c:v>3932.3292999999999</c:v>
                </c:pt>
                <c:pt idx="6">
                  <c:v>3996.7307999999998</c:v>
                </c:pt>
                <c:pt idx="7">
                  <c:v>4051.1646999999998</c:v>
                </c:pt>
                <c:pt idx="8">
                  <c:v>4103.4360999999999</c:v>
                </c:pt>
                <c:pt idx="9">
                  <c:v>4294.3552</c:v>
                </c:pt>
                <c:pt idx="10">
                  <c:v>4406.6607999999997</c:v>
                </c:pt>
              </c:numCache>
            </c:numRef>
          </c:yVal>
          <c:smooth val="0"/>
          <c:extLst>
            <c:ext xmlns:c16="http://schemas.microsoft.com/office/drawing/2014/chart" uri="{C3380CC4-5D6E-409C-BE32-E72D297353CC}">
              <c16:uniqueId val="{00000001-F5E7-4B91-A51C-F4CE6EBDD19C}"/>
            </c:ext>
          </c:extLst>
        </c:ser>
        <c:dLbls>
          <c:showLegendKey val="0"/>
          <c:showVal val="0"/>
          <c:showCatName val="0"/>
          <c:showSerName val="0"/>
          <c:showPercent val="0"/>
          <c:showBubbleSize val="0"/>
        </c:dLbls>
        <c:axId val="105407912"/>
        <c:axId val="105408632"/>
        <c:extLst/>
      </c:scatterChart>
      <c:valAx>
        <c:axId val="105407912"/>
        <c:scaling>
          <c:orientation val="minMax"/>
          <c:max val="2038"/>
          <c:min val="2019"/>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Calendar 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5408632"/>
        <c:crosses val="autoZero"/>
        <c:crossBetween val="midCat"/>
      </c:valAx>
      <c:valAx>
        <c:axId val="105408632"/>
        <c:scaling>
          <c:orientation val="minMax"/>
          <c:min val="34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FTE</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5407912"/>
        <c:crosses val="autoZero"/>
        <c:crossBetween val="midCat"/>
      </c:valAx>
      <c:spPr>
        <a:noFill/>
        <a:ln w="25400">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VIC!$N$7</c:f>
          <c:strCache>
            <c:ptCount val="1"/>
            <c:pt idx="0">
              <c:v>Number of midwives: VIC supply vs demand </c:v>
            </c:pt>
          </c:strCache>
        </c:strRef>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1"/>
          <c:order val="0"/>
          <c:tx>
            <c:strRef>
              <c:f>VIC!$A$10</c:f>
              <c:strCache>
                <c:ptCount val="1"/>
                <c:pt idx="0">
                  <c:v>Supply</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xVal>
            <c:numRef>
              <c:f>VIC!$B$8:$L$8</c:f>
              <c:numCache>
                <c:formatCode>General</c:formatCode>
                <c:ptCount val="11"/>
                <c:pt idx="0">
                  <c:v>2020</c:v>
                </c:pt>
                <c:pt idx="1">
                  <c:v>2021</c:v>
                </c:pt>
                <c:pt idx="2">
                  <c:v>2022</c:v>
                </c:pt>
                <c:pt idx="3">
                  <c:v>2023</c:v>
                </c:pt>
                <c:pt idx="4">
                  <c:v>2024</c:v>
                </c:pt>
                <c:pt idx="5">
                  <c:v>2025</c:v>
                </c:pt>
                <c:pt idx="6">
                  <c:v>2026</c:v>
                </c:pt>
                <c:pt idx="7">
                  <c:v>2027</c:v>
                </c:pt>
                <c:pt idx="8">
                  <c:v>2028</c:v>
                </c:pt>
                <c:pt idx="9">
                  <c:v>2033</c:v>
                </c:pt>
                <c:pt idx="10">
                  <c:v>2038</c:v>
                </c:pt>
              </c:numCache>
            </c:numRef>
          </c:xVal>
          <c:yVal>
            <c:numRef>
              <c:f>VIC!$B$10:$L$10</c:f>
              <c:numCache>
                <c:formatCode>_-* #,##0_-;\-* #,##0_-;_-* "-"??_-;_-@_-</c:formatCode>
                <c:ptCount val="11"/>
                <c:pt idx="0">
                  <c:v>6564</c:v>
                </c:pt>
                <c:pt idx="1">
                  <c:v>6503</c:v>
                </c:pt>
                <c:pt idx="2">
                  <c:v>6509</c:v>
                </c:pt>
                <c:pt idx="3">
                  <c:v>6720</c:v>
                </c:pt>
                <c:pt idx="4">
                  <c:v>6838</c:v>
                </c:pt>
                <c:pt idx="5">
                  <c:v>6873.6</c:v>
                </c:pt>
                <c:pt idx="6">
                  <c:v>6931.3</c:v>
                </c:pt>
                <c:pt idx="7">
                  <c:v>6992.5</c:v>
                </c:pt>
                <c:pt idx="8">
                  <c:v>7073.6</c:v>
                </c:pt>
                <c:pt idx="9">
                  <c:v>7492.9</c:v>
                </c:pt>
                <c:pt idx="10">
                  <c:v>7931.7</c:v>
                </c:pt>
              </c:numCache>
            </c:numRef>
          </c:yVal>
          <c:smooth val="0"/>
          <c:extLst>
            <c:ext xmlns:c16="http://schemas.microsoft.com/office/drawing/2014/chart" uri="{C3380CC4-5D6E-409C-BE32-E72D297353CC}">
              <c16:uniqueId val="{00000000-79AA-45DE-9600-1658C743A822}"/>
            </c:ext>
          </c:extLst>
        </c:ser>
        <c:ser>
          <c:idx val="8"/>
          <c:order val="1"/>
          <c:tx>
            <c:strRef>
              <c:f>VIC!$A$20</c:f>
              <c:strCache>
                <c:ptCount val="1"/>
                <c:pt idx="0">
                  <c:v>Demand</c:v>
                </c:pt>
              </c:strCache>
            </c:strRef>
          </c:tx>
          <c:spPr>
            <a:ln w="12700" cap="rnd">
              <a:solidFill>
                <a:srgbClr val="0070C0"/>
              </a:solidFill>
              <a:round/>
            </a:ln>
            <a:effectLst/>
          </c:spPr>
          <c:marker>
            <c:symbol val="circle"/>
            <c:size val="5"/>
            <c:spPr>
              <a:solidFill>
                <a:srgbClr val="0070C0"/>
              </a:solidFill>
              <a:ln w="9525">
                <a:solidFill>
                  <a:srgbClr val="0070C0"/>
                </a:solidFill>
              </a:ln>
              <a:effectLst/>
            </c:spPr>
          </c:marker>
          <c:xVal>
            <c:numRef>
              <c:f>VIC!$B$8:$L$8</c:f>
              <c:numCache>
                <c:formatCode>General</c:formatCode>
                <c:ptCount val="11"/>
                <c:pt idx="0">
                  <c:v>2020</c:v>
                </c:pt>
                <c:pt idx="1">
                  <c:v>2021</c:v>
                </c:pt>
                <c:pt idx="2">
                  <c:v>2022</c:v>
                </c:pt>
                <c:pt idx="3">
                  <c:v>2023</c:v>
                </c:pt>
                <c:pt idx="4">
                  <c:v>2024</c:v>
                </c:pt>
                <c:pt idx="5">
                  <c:v>2025</c:v>
                </c:pt>
                <c:pt idx="6">
                  <c:v>2026</c:v>
                </c:pt>
                <c:pt idx="7">
                  <c:v>2027</c:v>
                </c:pt>
                <c:pt idx="8">
                  <c:v>2028</c:v>
                </c:pt>
                <c:pt idx="9">
                  <c:v>2033</c:v>
                </c:pt>
                <c:pt idx="10">
                  <c:v>2038</c:v>
                </c:pt>
              </c:numCache>
            </c:numRef>
          </c:xVal>
          <c:yVal>
            <c:numRef>
              <c:f>VIC!$B$20:$L$20</c:f>
              <c:numCache>
                <c:formatCode>_-* #,##0_-;\-* #,##0_-;_-* "-"??_-;_-@_-</c:formatCode>
                <c:ptCount val="11"/>
                <c:pt idx="4">
                  <c:v>6838</c:v>
                </c:pt>
                <c:pt idx="5">
                  <c:v>6955.3</c:v>
                </c:pt>
                <c:pt idx="6">
                  <c:v>7102.1</c:v>
                </c:pt>
                <c:pt idx="7">
                  <c:v>7218.3</c:v>
                </c:pt>
                <c:pt idx="8">
                  <c:v>7356.5</c:v>
                </c:pt>
                <c:pt idx="9">
                  <c:v>7872.3</c:v>
                </c:pt>
                <c:pt idx="10">
                  <c:v>8180.7</c:v>
                </c:pt>
              </c:numCache>
            </c:numRef>
          </c:yVal>
          <c:smooth val="0"/>
          <c:extLst>
            <c:ext xmlns:c16="http://schemas.microsoft.com/office/drawing/2014/chart" uri="{C3380CC4-5D6E-409C-BE32-E72D297353CC}">
              <c16:uniqueId val="{00000001-79AA-45DE-9600-1658C743A822}"/>
            </c:ext>
          </c:extLst>
        </c:ser>
        <c:dLbls>
          <c:showLegendKey val="0"/>
          <c:showVal val="0"/>
          <c:showCatName val="0"/>
          <c:showSerName val="0"/>
          <c:showPercent val="0"/>
          <c:showBubbleSize val="0"/>
        </c:dLbls>
        <c:axId val="105407912"/>
        <c:axId val="105408632"/>
        <c:extLst>
          <c:ext xmlns:c15="http://schemas.microsoft.com/office/drawing/2012/chart" uri="{02D57815-91ED-43cb-92C2-25804820EDAC}">
            <c15:filteredScatterSeries>
              <c15:ser>
                <c:idx val="10"/>
                <c:order val="2"/>
                <c:tx>
                  <c:strRef>
                    <c:extLst>
                      <c:ext uri="{02D57815-91ED-43cb-92C2-25804820EDAC}">
                        <c15:formulaRef>
                          <c15:sqref>VIC!$F$41</c15:sqref>
                        </c15:formulaRef>
                      </c:ext>
                    </c:extLst>
                    <c:strCache>
                      <c:ptCount val="1"/>
                    </c:strCache>
                  </c:strRef>
                </c:tx>
                <c:spPr>
                  <a:ln w="19050" cap="rnd">
                    <a:solidFill>
                      <a:schemeClr val="accent5">
                        <a:lumMod val="60000"/>
                      </a:schemeClr>
                    </a:solidFill>
                    <a:round/>
                  </a:ln>
                  <a:effectLst/>
                </c:spPr>
                <c:marker>
                  <c:symbol val="circle"/>
                  <c:size val="5"/>
                  <c:spPr>
                    <a:solidFill>
                      <a:schemeClr val="accent2"/>
                    </a:solidFill>
                    <a:ln w="9525">
                      <a:solidFill>
                        <a:schemeClr val="accent2"/>
                      </a:solidFill>
                    </a:ln>
                    <a:effectLst/>
                  </c:spPr>
                </c:marker>
                <c:xVal>
                  <c:numRef>
                    <c:extLst>
                      <c:ext uri="{02D57815-91ED-43cb-92C2-25804820EDAC}">
                        <c15:formulaRef>
                          <c15:sqref>VIC!$B$8:$K$8</c15:sqref>
                        </c15:formulaRef>
                      </c:ext>
                    </c:extLst>
                    <c:numCache>
                      <c:formatCode>General</c:formatCode>
                      <c:ptCount val="10"/>
                      <c:pt idx="0">
                        <c:v>2020</c:v>
                      </c:pt>
                      <c:pt idx="1">
                        <c:v>2021</c:v>
                      </c:pt>
                      <c:pt idx="2">
                        <c:v>2022</c:v>
                      </c:pt>
                      <c:pt idx="3">
                        <c:v>2023</c:v>
                      </c:pt>
                      <c:pt idx="4">
                        <c:v>2024</c:v>
                      </c:pt>
                      <c:pt idx="5">
                        <c:v>2025</c:v>
                      </c:pt>
                      <c:pt idx="6">
                        <c:v>2026</c:v>
                      </c:pt>
                      <c:pt idx="7">
                        <c:v>2027</c:v>
                      </c:pt>
                      <c:pt idx="8">
                        <c:v>2028</c:v>
                      </c:pt>
                      <c:pt idx="9">
                        <c:v>2033</c:v>
                      </c:pt>
                    </c:numCache>
                  </c:numRef>
                </c:xVal>
                <c:yVal>
                  <c:numRef>
                    <c:extLst>
                      <c:ext uri="{02D57815-91ED-43cb-92C2-25804820EDAC}">
                        <c15:formulaRef>
                          <c15:sqref>VIC!$J$45</c15:sqref>
                        </c15:formulaRef>
                      </c:ext>
                    </c:extLst>
                    <c:numCache>
                      <c:formatCode>General</c:formatCode>
                      <c:ptCount val="1"/>
                    </c:numCache>
                  </c:numRef>
                </c:yVal>
                <c:smooth val="0"/>
                <c:extLst>
                  <c:ext xmlns:c16="http://schemas.microsoft.com/office/drawing/2014/chart" uri="{C3380CC4-5D6E-409C-BE32-E72D297353CC}">
                    <c16:uniqueId val="{00000002-79AA-45DE-9600-1658C743A822}"/>
                  </c:ext>
                </c:extLst>
              </c15:ser>
            </c15:filteredScatterSeries>
          </c:ext>
        </c:extLst>
      </c:scatterChart>
      <c:valAx>
        <c:axId val="105407912"/>
        <c:scaling>
          <c:orientation val="minMax"/>
          <c:max val="2038"/>
          <c:min val="2019"/>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Calendar 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5408632"/>
        <c:crosses val="autoZero"/>
        <c:crossBetween val="midCat"/>
      </c:valAx>
      <c:valAx>
        <c:axId val="105408632"/>
        <c:scaling>
          <c:orientation val="minMax"/>
          <c:min val="60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Headcount</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5407912"/>
        <c:crosses val="autoZero"/>
        <c:crossBetween val="midCat"/>
      </c:valAx>
      <c:spPr>
        <a:noFill/>
        <a:ln w="25400">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VIC!$O$7</c:f>
          <c:strCache>
            <c:ptCount val="1"/>
            <c:pt idx="0">
              <c:v>Midwifery FTE: VIC supply vs demand </c:v>
            </c:pt>
          </c:strCache>
        </c:strRef>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1"/>
          <c:order val="0"/>
          <c:tx>
            <c:strRef>
              <c:f>VIC!$A$24</c:f>
              <c:strCache>
                <c:ptCount val="1"/>
                <c:pt idx="0">
                  <c:v>Supply</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xVal>
            <c:numRef>
              <c:f>VIC!$B$8:$L$8</c:f>
              <c:numCache>
                <c:formatCode>General</c:formatCode>
                <c:ptCount val="11"/>
                <c:pt idx="0">
                  <c:v>2020</c:v>
                </c:pt>
                <c:pt idx="1">
                  <c:v>2021</c:v>
                </c:pt>
                <c:pt idx="2">
                  <c:v>2022</c:v>
                </c:pt>
                <c:pt idx="3">
                  <c:v>2023</c:v>
                </c:pt>
                <c:pt idx="4">
                  <c:v>2024</c:v>
                </c:pt>
                <c:pt idx="5">
                  <c:v>2025</c:v>
                </c:pt>
                <c:pt idx="6">
                  <c:v>2026</c:v>
                </c:pt>
                <c:pt idx="7">
                  <c:v>2027</c:v>
                </c:pt>
                <c:pt idx="8">
                  <c:v>2028</c:v>
                </c:pt>
                <c:pt idx="9">
                  <c:v>2033</c:v>
                </c:pt>
                <c:pt idx="10">
                  <c:v>2038</c:v>
                </c:pt>
              </c:numCache>
            </c:numRef>
          </c:xVal>
          <c:yVal>
            <c:numRef>
              <c:f>VIC!$B$24:$L$24</c:f>
              <c:numCache>
                <c:formatCode>_-* #,##0.0_-;\-* #,##0.0_-;_-* "-"??_-;_-@_-</c:formatCode>
                <c:ptCount val="11"/>
                <c:pt idx="0">
                  <c:v>3780.4079000000002</c:v>
                </c:pt>
                <c:pt idx="1">
                  <c:v>3810.0394999999999</c:v>
                </c:pt>
                <c:pt idx="2">
                  <c:v>3986.3420999999998</c:v>
                </c:pt>
                <c:pt idx="3">
                  <c:v>3983.5789</c:v>
                </c:pt>
                <c:pt idx="4">
                  <c:v>4110.2105000000001</c:v>
                </c:pt>
                <c:pt idx="5">
                  <c:v>4139.3390200000003</c:v>
                </c:pt>
                <c:pt idx="6">
                  <c:v>4181.2072900000003</c:v>
                </c:pt>
                <c:pt idx="7">
                  <c:v>4228.1176500000001</c:v>
                </c:pt>
                <c:pt idx="8">
                  <c:v>4272.6301199999998</c:v>
                </c:pt>
                <c:pt idx="9">
                  <c:v>4526.3898900000004</c:v>
                </c:pt>
                <c:pt idx="10">
                  <c:v>4796.2579800000003</c:v>
                </c:pt>
              </c:numCache>
            </c:numRef>
          </c:yVal>
          <c:smooth val="0"/>
          <c:extLst>
            <c:ext xmlns:c16="http://schemas.microsoft.com/office/drawing/2014/chart" uri="{C3380CC4-5D6E-409C-BE32-E72D297353CC}">
              <c16:uniqueId val="{00000000-F5E7-4B91-A51C-F4CE6EBDD19C}"/>
            </c:ext>
          </c:extLst>
        </c:ser>
        <c:ser>
          <c:idx val="8"/>
          <c:order val="1"/>
          <c:tx>
            <c:strRef>
              <c:f>VIC!$A$34</c:f>
              <c:strCache>
                <c:ptCount val="1"/>
                <c:pt idx="0">
                  <c:v>Demand</c:v>
                </c:pt>
              </c:strCache>
            </c:strRef>
          </c:tx>
          <c:spPr>
            <a:ln w="12700" cap="rnd">
              <a:solidFill>
                <a:srgbClr val="0070C0"/>
              </a:solidFill>
              <a:round/>
            </a:ln>
            <a:effectLst/>
          </c:spPr>
          <c:marker>
            <c:symbol val="circle"/>
            <c:size val="5"/>
            <c:spPr>
              <a:solidFill>
                <a:srgbClr val="0070C0"/>
              </a:solidFill>
              <a:ln w="9525">
                <a:solidFill>
                  <a:srgbClr val="0070C0"/>
                </a:solidFill>
              </a:ln>
              <a:effectLst/>
            </c:spPr>
          </c:marker>
          <c:xVal>
            <c:numRef>
              <c:f>VIC!$B$8:$L$8</c:f>
              <c:numCache>
                <c:formatCode>General</c:formatCode>
                <c:ptCount val="11"/>
                <c:pt idx="0">
                  <c:v>2020</c:v>
                </c:pt>
                <c:pt idx="1">
                  <c:v>2021</c:v>
                </c:pt>
                <c:pt idx="2">
                  <c:v>2022</c:v>
                </c:pt>
                <c:pt idx="3">
                  <c:v>2023</c:v>
                </c:pt>
                <c:pt idx="4">
                  <c:v>2024</c:v>
                </c:pt>
                <c:pt idx="5">
                  <c:v>2025</c:v>
                </c:pt>
                <c:pt idx="6">
                  <c:v>2026</c:v>
                </c:pt>
                <c:pt idx="7">
                  <c:v>2027</c:v>
                </c:pt>
                <c:pt idx="8">
                  <c:v>2028</c:v>
                </c:pt>
                <c:pt idx="9">
                  <c:v>2033</c:v>
                </c:pt>
                <c:pt idx="10">
                  <c:v>2038</c:v>
                </c:pt>
              </c:numCache>
            </c:numRef>
          </c:xVal>
          <c:yVal>
            <c:numRef>
              <c:f>VIC!$B$34:$L$34</c:f>
              <c:numCache>
                <c:formatCode>_-* #,##0.0_-;\-* #,##0.0_-;_-* "-"??_-;_-@_-</c:formatCode>
                <c:ptCount val="11"/>
                <c:pt idx="4">
                  <c:v>4110.2105000000001</c:v>
                </c:pt>
                <c:pt idx="5">
                  <c:v>4186.0140000000001</c:v>
                </c:pt>
                <c:pt idx="6">
                  <c:v>4279.7102999999997</c:v>
                </c:pt>
                <c:pt idx="7">
                  <c:v>4361.3822</c:v>
                </c:pt>
                <c:pt idx="8">
                  <c:v>4440.8189000000002</c:v>
                </c:pt>
                <c:pt idx="9">
                  <c:v>4751.3425999999999</c:v>
                </c:pt>
                <c:pt idx="10">
                  <c:v>4940.2901000000002</c:v>
                </c:pt>
              </c:numCache>
            </c:numRef>
          </c:yVal>
          <c:smooth val="0"/>
          <c:extLst>
            <c:ext xmlns:c16="http://schemas.microsoft.com/office/drawing/2014/chart" uri="{C3380CC4-5D6E-409C-BE32-E72D297353CC}">
              <c16:uniqueId val="{00000001-F5E7-4B91-A51C-F4CE6EBDD19C}"/>
            </c:ext>
          </c:extLst>
        </c:ser>
        <c:dLbls>
          <c:showLegendKey val="0"/>
          <c:showVal val="0"/>
          <c:showCatName val="0"/>
          <c:showSerName val="0"/>
          <c:showPercent val="0"/>
          <c:showBubbleSize val="0"/>
        </c:dLbls>
        <c:axId val="105407912"/>
        <c:axId val="105408632"/>
        <c:extLst/>
      </c:scatterChart>
      <c:valAx>
        <c:axId val="105407912"/>
        <c:scaling>
          <c:orientation val="minMax"/>
          <c:max val="2038"/>
          <c:min val="2019"/>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Calendar 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5408632"/>
        <c:crosses val="autoZero"/>
        <c:crossBetween val="midCat"/>
      </c:valAx>
      <c:valAx>
        <c:axId val="105408632"/>
        <c:scaling>
          <c:orientation val="minMax"/>
          <c:min val="35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FTE</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5407912"/>
        <c:crosses val="autoZero"/>
        <c:crossBetween val="midCat"/>
        <c:majorUnit val="500"/>
      </c:valAx>
      <c:spPr>
        <a:noFill/>
        <a:ln w="25400">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QLD!$N$7</c:f>
          <c:strCache>
            <c:ptCount val="1"/>
            <c:pt idx="0">
              <c:v>Number of midwives: QLD supply vs demand </c:v>
            </c:pt>
          </c:strCache>
        </c:strRef>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1"/>
          <c:order val="0"/>
          <c:tx>
            <c:strRef>
              <c:f>QLD!$A$10</c:f>
              <c:strCache>
                <c:ptCount val="1"/>
                <c:pt idx="0">
                  <c:v>Supply</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xVal>
            <c:numRef>
              <c:f>QLD!$B$8:$L$8</c:f>
              <c:numCache>
                <c:formatCode>General</c:formatCode>
                <c:ptCount val="11"/>
                <c:pt idx="0">
                  <c:v>2020</c:v>
                </c:pt>
                <c:pt idx="1">
                  <c:v>2021</c:v>
                </c:pt>
                <c:pt idx="2">
                  <c:v>2022</c:v>
                </c:pt>
                <c:pt idx="3">
                  <c:v>2023</c:v>
                </c:pt>
                <c:pt idx="4">
                  <c:v>2024</c:v>
                </c:pt>
                <c:pt idx="5">
                  <c:v>2025</c:v>
                </c:pt>
                <c:pt idx="6">
                  <c:v>2026</c:v>
                </c:pt>
                <c:pt idx="7">
                  <c:v>2027</c:v>
                </c:pt>
                <c:pt idx="8">
                  <c:v>2028</c:v>
                </c:pt>
                <c:pt idx="9">
                  <c:v>2033</c:v>
                </c:pt>
                <c:pt idx="10">
                  <c:v>2038</c:v>
                </c:pt>
              </c:numCache>
            </c:numRef>
          </c:xVal>
          <c:yVal>
            <c:numRef>
              <c:f>QLD!$B$10:$L$10</c:f>
              <c:numCache>
                <c:formatCode>_-* #,##0_-;\-* #,##0_-;_-* "-"??_-;_-@_-</c:formatCode>
                <c:ptCount val="11"/>
                <c:pt idx="0">
                  <c:v>4752</c:v>
                </c:pt>
                <c:pt idx="1">
                  <c:v>4753</c:v>
                </c:pt>
                <c:pt idx="2">
                  <c:v>4728</c:v>
                </c:pt>
                <c:pt idx="3">
                  <c:v>4787</c:v>
                </c:pt>
                <c:pt idx="4">
                  <c:v>4882</c:v>
                </c:pt>
                <c:pt idx="5">
                  <c:v>4877.6000000000004</c:v>
                </c:pt>
                <c:pt idx="6">
                  <c:v>4868.6000000000004</c:v>
                </c:pt>
                <c:pt idx="7">
                  <c:v>4847</c:v>
                </c:pt>
                <c:pt idx="8">
                  <c:v>4843.1000000000004</c:v>
                </c:pt>
                <c:pt idx="9">
                  <c:v>4910.5</c:v>
                </c:pt>
                <c:pt idx="10">
                  <c:v>5097.3</c:v>
                </c:pt>
              </c:numCache>
            </c:numRef>
          </c:yVal>
          <c:smooth val="0"/>
          <c:extLst>
            <c:ext xmlns:c16="http://schemas.microsoft.com/office/drawing/2014/chart" uri="{C3380CC4-5D6E-409C-BE32-E72D297353CC}">
              <c16:uniqueId val="{00000000-79AA-45DE-9600-1658C743A822}"/>
            </c:ext>
          </c:extLst>
        </c:ser>
        <c:ser>
          <c:idx val="8"/>
          <c:order val="1"/>
          <c:tx>
            <c:strRef>
              <c:f>QLD!$A$20</c:f>
              <c:strCache>
                <c:ptCount val="1"/>
                <c:pt idx="0">
                  <c:v>Demand</c:v>
                </c:pt>
              </c:strCache>
            </c:strRef>
          </c:tx>
          <c:spPr>
            <a:ln w="12700" cap="rnd">
              <a:solidFill>
                <a:srgbClr val="0070C0"/>
              </a:solidFill>
              <a:round/>
            </a:ln>
            <a:effectLst/>
          </c:spPr>
          <c:marker>
            <c:symbol val="circle"/>
            <c:size val="5"/>
            <c:spPr>
              <a:solidFill>
                <a:srgbClr val="0070C0"/>
              </a:solidFill>
              <a:ln w="9525">
                <a:solidFill>
                  <a:srgbClr val="0070C0"/>
                </a:solidFill>
              </a:ln>
              <a:effectLst/>
            </c:spPr>
          </c:marker>
          <c:xVal>
            <c:numRef>
              <c:f>QLD!$B$8:$L$8</c:f>
              <c:numCache>
                <c:formatCode>General</c:formatCode>
                <c:ptCount val="11"/>
                <c:pt idx="0">
                  <c:v>2020</c:v>
                </c:pt>
                <c:pt idx="1">
                  <c:v>2021</c:v>
                </c:pt>
                <c:pt idx="2">
                  <c:v>2022</c:v>
                </c:pt>
                <c:pt idx="3">
                  <c:v>2023</c:v>
                </c:pt>
                <c:pt idx="4">
                  <c:v>2024</c:v>
                </c:pt>
                <c:pt idx="5">
                  <c:v>2025</c:v>
                </c:pt>
                <c:pt idx="6">
                  <c:v>2026</c:v>
                </c:pt>
                <c:pt idx="7">
                  <c:v>2027</c:v>
                </c:pt>
                <c:pt idx="8">
                  <c:v>2028</c:v>
                </c:pt>
                <c:pt idx="9">
                  <c:v>2033</c:v>
                </c:pt>
                <c:pt idx="10">
                  <c:v>2038</c:v>
                </c:pt>
              </c:numCache>
            </c:numRef>
          </c:xVal>
          <c:yVal>
            <c:numRef>
              <c:f>QLD!$B$20:$L$20</c:f>
              <c:numCache>
                <c:formatCode>_-* #,##0_-;\-* #,##0_-;_-* "-"??_-;_-@_-</c:formatCode>
                <c:ptCount val="11"/>
                <c:pt idx="4">
                  <c:v>4882</c:v>
                </c:pt>
                <c:pt idx="5">
                  <c:v>4988.8</c:v>
                </c:pt>
                <c:pt idx="6">
                  <c:v>5034.8</c:v>
                </c:pt>
                <c:pt idx="7">
                  <c:v>5117.8</c:v>
                </c:pt>
                <c:pt idx="8">
                  <c:v>5163.2</c:v>
                </c:pt>
                <c:pt idx="9">
                  <c:v>5324.6</c:v>
                </c:pt>
                <c:pt idx="10">
                  <c:v>5433.8</c:v>
                </c:pt>
              </c:numCache>
            </c:numRef>
          </c:yVal>
          <c:smooth val="0"/>
          <c:extLst>
            <c:ext xmlns:c16="http://schemas.microsoft.com/office/drawing/2014/chart" uri="{C3380CC4-5D6E-409C-BE32-E72D297353CC}">
              <c16:uniqueId val="{00000001-79AA-45DE-9600-1658C743A822}"/>
            </c:ext>
          </c:extLst>
        </c:ser>
        <c:dLbls>
          <c:showLegendKey val="0"/>
          <c:showVal val="0"/>
          <c:showCatName val="0"/>
          <c:showSerName val="0"/>
          <c:showPercent val="0"/>
          <c:showBubbleSize val="0"/>
        </c:dLbls>
        <c:axId val="105407912"/>
        <c:axId val="105408632"/>
        <c:extLst>
          <c:ext xmlns:c15="http://schemas.microsoft.com/office/drawing/2012/chart" uri="{02D57815-91ED-43cb-92C2-25804820EDAC}">
            <c15:filteredScatterSeries>
              <c15:ser>
                <c:idx val="10"/>
                <c:order val="2"/>
                <c:tx>
                  <c:strRef>
                    <c:extLst>
                      <c:ext uri="{02D57815-91ED-43cb-92C2-25804820EDAC}">
                        <c15:formulaRef>
                          <c15:sqref>QLD!$F$41</c15:sqref>
                        </c15:formulaRef>
                      </c:ext>
                    </c:extLst>
                    <c:strCache>
                      <c:ptCount val="1"/>
                    </c:strCache>
                  </c:strRef>
                </c:tx>
                <c:spPr>
                  <a:ln w="19050" cap="rnd">
                    <a:solidFill>
                      <a:schemeClr val="accent5">
                        <a:lumMod val="60000"/>
                      </a:schemeClr>
                    </a:solidFill>
                    <a:round/>
                  </a:ln>
                  <a:effectLst/>
                </c:spPr>
                <c:marker>
                  <c:symbol val="circle"/>
                  <c:size val="5"/>
                  <c:spPr>
                    <a:solidFill>
                      <a:schemeClr val="accent2"/>
                    </a:solidFill>
                    <a:ln w="9525">
                      <a:solidFill>
                        <a:schemeClr val="accent2"/>
                      </a:solidFill>
                    </a:ln>
                    <a:effectLst/>
                  </c:spPr>
                </c:marker>
                <c:xVal>
                  <c:numRef>
                    <c:extLst>
                      <c:ext uri="{02D57815-91ED-43cb-92C2-25804820EDAC}">
                        <c15:formulaRef>
                          <c15:sqref>QLD!$B$8:$K$8</c15:sqref>
                        </c15:formulaRef>
                      </c:ext>
                    </c:extLst>
                    <c:numCache>
                      <c:formatCode>General</c:formatCode>
                      <c:ptCount val="10"/>
                      <c:pt idx="0">
                        <c:v>2020</c:v>
                      </c:pt>
                      <c:pt idx="1">
                        <c:v>2021</c:v>
                      </c:pt>
                      <c:pt idx="2">
                        <c:v>2022</c:v>
                      </c:pt>
                      <c:pt idx="3">
                        <c:v>2023</c:v>
                      </c:pt>
                      <c:pt idx="4">
                        <c:v>2024</c:v>
                      </c:pt>
                      <c:pt idx="5">
                        <c:v>2025</c:v>
                      </c:pt>
                      <c:pt idx="6">
                        <c:v>2026</c:v>
                      </c:pt>
                      <c:pt idx="7">
                        <c:v>2027</c:v>
                      </c:pt>
                      <c:pt idx="8">
                        <c:v>2028</c:v>
                      </c:pt>
                      <c:pt idx="9">
                        <c:v>2033</c:v>
                      </c:pt>
                    </c:numCache>
                  </c:numRef>
                </c:xVal>
                <c:yVal>
                  <c:numRef>
                    <c:extLst>
                      <c:ext uri="{02D57815-91ED-43cb-92C2-25804820EDAC}">
                        <c15:formulaRef>
                          <c15:sqref>QLD!$J$45</c15:sqref>
                        </c15:formulaRef>
                      </c:ext>
                    </c:extLst>
                    <c:numCache>
                      <c:formatCode>General</c:formatCode>
                      <c:ptCount val="1"/>
                    </c:numCache>
                  </c:numRef>
                </c:yVal>
                <c:smooth val="0"/>
                <c:extLst>
                  <c:ext xmlns:c16="http://schemas.microsoft.com/office/drawing/2014/chart" uri="{C3380CC4-5D6E-409C-BE32-E72D297353CC}">
                    <c16:uniqueId val="{00000002-79AA-45DE-9600-1658C743A822}"/>
                  </c:ext>
                </c:extLst>
              </c15:ser>
            </c15:filteredScatterSeries>
          </c:ext>
        </c:extLst>
      </c:scatterChart>
      <c:valAx>
        <c:axId val="105407912"/>
        <c:scaling>
          <c:orientation val="minMax"/>
          <c:max val="2038"/>
          <c:min val="2019"/>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Calendar 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5408632"/>
        <c:crosses val="autoZero"/>
        <c:crossBetween val="midCat"/>
      </c:valAx>
      <c:valAx>
        <c:axId val="10540863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Headcount</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5407912"/>
        <c:crosses val="autoZero"/>
        <c:crossBetween val="midCat"/>
      </c:valAx>
      <c:spPr>
        <a:noFill/>
        <a:ln w="25400">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QLD!$O$7</c:f>
          <c:strCache>
            <c:ptCount val="1"/>
            <c:pt idx="0">
              <c:v>Midwifery FTE: QLD supply vs demand </c:v>
            </c:pt>
          </c:strCache>
        </c:strRef>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1"/>
          <c:order val="0"/>
          <c:tx>
            <c:strRef>
              <c:f>QLD!$A$24</c:f>
              <c:strCache>
                <c:ptCount val="1"/>
                <c:pt idx="0">
                  <c:v>Supply</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xVal>
            <c:numRef>
              <c:f>QLD!$B$8:$L$8</c:f>
              <c:numCache>
                <c:formatCode>General</c:formatCode>
                <c:ptCount val="11"/>
                <c:pt idx="0">
                  <c:v>2020</c:v>
                </c:pt>
                <c:pt idx="1">
                  <c:v>2021</c:v>
                </c:pt>
                <c:pt idx="2">
                  <c:v>2022</c:v>
                </c:pt>
                <c:pt idx="3">
                  <c:v>2023</c:v>
                </c:pt>
                <c:pt idx="4">
                  <c:v>2024</c:v>
                </c:pt>
                <c:pt idx="5">
                  <c:v>2025</c:v>
                </c:pt>
                <c:pt idx="6">
                  <c:v>2026</c:v>
                </c:pt>
                <c:pt idx="7">
                  <c:v>2027</c:v>
                </c:pt>
                <c:pt idx="8">
                  <c:v>2028</c:v>
                </c:pt>
                <c:pt idx="9">
                  <c:v>2033</c:v>
                </c:pt>
                <c:pt idx="10">
                  <c:v>2038</c:v>
                </c:pt>
              </c:numCache>
            </c:numRef>
          </c:xVal>
          <c:yVal>
            <c:numRef>
              <c:f>QLD!$B$24:$L$24</c:f>
              <c:numCache>
                <c:formatCode>_-* #,##0.0_-;\-* #,##0.0_-;_-* "-"??_-;_-@_-</c:formatCode>
                <c:ptCount val="11"/>
                <c:pt idx="0">
                  <c:v>2890.4079000000002</c:v>
                </c:pt>
                <c:pt idx="1">
                  <c:v>2951.0526</c:v>
                </c:pt>
                <c:pt idx="2">
                  <c:v>3013.3816000000002</c:v>
                </c:pt>
                <c:pt idx="3">
                  <c:v>3080.3420999999998</c:v>
                </c:pt>
                <c:pt idx="4">
                  <c:v>3146.2368000000001</c:v>
                </c:pt>
                <c:pt idx="5">
                  <c:v>3127.4341599999998</c:v>
                </c:pt>
                <c:pt idx="6">
                  <c:v>3141.9164099999998</c:v>
                </c:pt>
                <c:pt idx="7">
                  <c:v>3125.1172000000001</c:v>
                </c:pt>
                <c:pt idx="8">
                  <c:v>3134.4172199999998</c:v>
                </c:pt>
                <c:pt idx="9">
                  <c:v>3198.8745699999999</c:v>
                </c:pt>
                <c:pt idx="10">
                  <c:v>3314.98704</c:v>
                </c:pt>
              </c:numCache>
            </c:numRef>
          </c:yVal>
          <c:smooth val="0"/>
          <c:extLst>
            <c:ext xmlns:c16="http://schemas.microsoft.com/office/drawing/2014/chart" uri="{C3380CC4-5D6E-409C-BE32-E72D297353CC}">
              <c16:uniqueId val="{00000000-F5E7-4B91-A51C-F4CE6EBDD19C}"/>
            </c:ext>
          </c:extLst>
        </c:ser>
        <c:ser>
          <c:idx val="8"/>
          <c:order val="1"/>
          <c:tx>
            <c:strRef>
              <c:f>QLD!$A$34</c:f>
              <c:strCache>
                <c:ptCount val="1"/>
                <c:pt idx="0">
                  <c:v>Demand</c:v>
                </c:pt>
              </c:strCache>
            </c:strRef>
          </c:tx>
          <c:spPr>
            <a:ln w="12700" cap="rnd">
              <a:solidFill>
                <a:srgbClr val="0070C0"/>
              </a:solidFill>
              <a:round/>
            </a:ln>
            <a:effectLst/>
          </c:spPr>
          <c:marker>
            <c:symbol val="circle"/>
            <c:size val="5"/>
            <c:spPr>
              <a:solidFill>
                <a:srgbClr val="0070C0"/>
              </a:solidFill>
              <a:ln w="9525">
                <a:solidFill>
                  <a:srgbClr val="0070C0"/>
                </a:solidFill>
              </a:ln>
              <a:effectLst/>
            </c:spPr>
          </c:marker>
          <c:xVal>
            <c:numRef>
              <c:f>QLD!$B$8:$L$8</c:f>
              <c:numCache>
                <c:formatCode>General</c:formatCode>
                <c:ptCount val="11"/>
                <c:pt idx="0">
                  <c:v>2020</c:v>
                </c:pt>
                <c:pt idx="1">
                  <c:v>2021</c:v>
                </c:pt>
                <c:pt idx="2">
                  <c:v>2022</c:v>
                </c:pt>
                <c:pt idx="3">
                  <c:v>2023</c:v>
                </c:pt>
                <c:pt idx="4">
                  <c:v>2024</c:v>
                </c:pt>
                <c:pt idx="5">
                  <c:v>2025</c:v>
                </c:pt>
                <c:pt idx="6">
                  <c:v>2026</c:v>
                </c:pt>
                <c:pt idx="7">
                  <c:v>2027</c:v>
                </c:pt>
                <c:pt idx="8">
                  <c:v>2028</c:v>
                </c:pt>
                <c:pt idx="9">
                  <c:v>2033</c:v>
                </c:pt>
                <c:pt idx="10">
                  <c:v>2038</c:v>
                </c:pt>
              </c:numCache>
            </c:numRef>
          </c:xVal>
          <c:yVal>
            <c:numRef>
              <c:f>QLD!$B$34:$L$34</c:f>
              <c:numCache>
                <c:formatCode>_-* #,##0.0_-;\-* #,##0.0_-;_-* "-"??_-;_-@_-</c:formatCode>
                <c:ptCount val="11"/>
                <c:pt idx="4">
                  <c:v>3146.2368000000001</c:v>
                </c:pt>
                <c:pt idx="5">
                  <c:v>3199.3645000000001</c:v>
                </c:pt>
                <c:pt idx="6">
                  <c:v>3251.4004</c:v>
                </c:pt>
                <c:pt idx="7">
                  <c:v>3299.7211000000002</c:v>
                </c:pt>
                <c:pt idx="8">
                  <c:v>3340.3152</c:v>
                </c:pt>
                <c:pt idx="9">
                  <c:v>3474.9416000000001</c:v>
                </c:pt>
                <c:pt idx="10">
                  <c:v>3541.4083999999998</c:v>
                </c:pt>
              </c:numCache>
            </c:numRef>
          </c:yVal>
          <c:smooth val="0"/>
          <c:extLst>
            <c:ext xmlns:c16="http://schemas.microsoft.com/office/drawing/2014/chart" uri="{C3380CC4-5D6E-409C-BE32-E72D297353CC}">
              <c16:uniqueId val="{00000001-F5E7-4B91-A51C-F4CE6EBDD19C}"/>
            </c:ext>
          </c:extLst>
        </c:ser>
        <c:dLbls>
          <c:showLegendKey val="0"/>
          <c:showVal val="0"/>
          <c:showCatName val="0"/>
          <c:showSerName val="0"/>
          <c:showPercent val="0"/>
          <c:showBubbleSize val="0"/>
        </c:dLbls>
        <c:axId val="105407912"/>
        <c:axId val="105408632"/>
        <c:extLst/>
      </c:scatterChart>
      <c:valAx>
        <c:axId val="105407912"/>
        <c:scaling>
          <c:orientation val="minMax"/>
          <c:max val="2038"/>
          <c:min val="2019"/>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Calendar 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5408632"/>
        <c:crosses val="autoZero"/>
        <c:crossBetween val="midCat"/>
      </c:valAx>
      <c:valAx>
        <c:axId val="105408632"/>
        <c:scaling>
          <c:orientation val="minMax"/>
          <c:min val="27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FTE</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5407912"/>
        <c:crosses val="autoZero"/>
        <c:crossBetween val="midCat"/>
      </c:valAx>
      <c:spPr>
        <a:noFill/>
        <a:ln w="25400">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WA!$N$7</c:f>
          <c:strCache>
            <c:ptCount val="1"/>
            <c:pt idx="0">
              <c:v>Number of midwives: WA supply vs demand </c:v>
            </c:pt>
          </c:strCache>
        </c:strRef>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1"/>
          <c:order val="0"/>
          <c:tx>
            <c:strRef>
              <c:f>WA!$A$10</c:f>
              <c:strCache>
                <c:ptCount val="1"/>
                <c:pt idx="0">
                  <c:v>Supply</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xVal>
            <c:numRef>
              <c:f>WA!$B$8:$L$8</c:f>
              <c:numCache>
                <c:formatCode>General</c:formatCode>
                <c:ptCount val="11"/>
                <c:pt idx="0">
                  <c:v>2020</c:v>
                </c:pt>
                <c:pt idx="1">
                  <c:v>2021</c:v>
                </c:pt>
                <c:pt idx="2">
                  <c:v>2022</c:v>
                </c:pt>
                <c:pt idx="3">
                  <c:v>2023</c:v>
                </c:pt>
                <c:pt idx="4">
                  <c:v>2024</c:v>
                </c:pt>
                <c:pt idx="5">
                  <c:v>2025</c:v>
                </c:pt>
                <c:pt idx="6">
                  <c:v>2026</c:v>
                </c:pt>
                <c:pt idx="7">
                  <c:v>2027</c:v>
                </c:pt>
                <c:pt idx="8">
                  <c:v>2028</c:v>
                </c:pt>
                <c:pt idx="9">
                  <c:v>2033</c:v>
                </c:pt>
                <c:pt idx="10">
                  <c:v>2038</c:v>
                </c:pt>
              </c:numCache>
            </c:numRef>
          </c:xVal>
          <c:yVal>
            <c:numRef>
              <c:f>WA!$B$10:$L$10</c:f>
              <c:numCache>
                <c:formatCode>_-* #,##0_-;\-* #,##0_-;_-* "-"??_-;_-@_-</c:formatCode>
                <c:ptCount val="11"/>
                <c:pt idx="0">
                  <c:v>2401</c:v>
                </c:pt>
                <c:pt idx="1">
                  <c:v>2401</c:v>
                </c:pt>
                <c:pt idx="2">
                  <c:v>2373</c:v>
                </c:pt>
                <c:pt idx="3">
                  <c:v>2451</c:v>
                </c:pt>
                <c:pt idx="4">
                  <c:v>2431</c:v>
                </c:pt>
                <c:pt idx="5">
                  <c:v>2471.1</c:v>
                </c:pt>
                <c:pt idx="6">
                  <c:v>2490.5</c:v>
                </c:pt>
                <c:pt idx="7">
                  <c:v>2482.1999999999998</c:v>
                </c:pt>
                <c:pt idx="8">
                  <c:v>2488.4</c:v>
                </c:pt>
                <c:pt idx="9">
                  <c:v>2546.6</c:v>
                </c:pt>
                <c:pt idx="10">
                  <c:v>2678.5</c:v>
                </c:pt>
              </c:numCache>
            </c:numRef>
          </c:yVal>
          <c:smooth val="0"/>
          <c:extLst>
            <c:ext xmlns:c16="http://schemas.microsoft.com/office/drawing/2014/chart" uri="{C3380CC4-5D6E-409C-BE32-E72D297353CC}">
              <c16:uniqueId val="{00000000-79AA-45DE-9600-1658C743A822}"/>
            </c:ext>
          </c:extLst>
        </c:ser>
        <c:ser>
          <c:idx val="8"/>
          <c:order val="1"/>
          <c:tx>
            <c:strRef>
              <c:f>WA!$A$20</c:f>
              <c:strCache>
                <c:ptCount val="1"/>
                <c:pt idx="0">
                  <c:v>Demand</c:v>
                </c:pt>
              </c:strCache>
            </c:strRef>
          </c:tx>
          <c:spPr>
            <a:ln w="12700" cap="rnd">
              <a:solidFill>
                <a:srgbClr val="0070C0"/>
              </a:solidFill>
              <a:round/>
            </a:ln>
            <a:effectLst/>
          </c:spPr>
          <c:marker>
            <c:symbol val="circle"/>
            <c:size val="5"/>
            <c:spPr>
              <a:solidFill>
                <a:srgbClr val="0070C0"/>
              </a:solidFill>
              <a:ln w="9525">
                <a:solidFill>
                  <a:srgbClr val="0070C0"/>
                </a:solidFill>
              </a:ln>
              <a:effectLst/>
            </c:spPr>
          </c:marker>
          <c:xVal>
            <c:numRef>
              <c:f>WA!$B$8:$L$8</c:f>
              <c:numCache>
                <c:formatCode>General</c:formatCode>
                <c:ptCount val="11"/>
                <c:pt idx="0">
                  <c:v>2020</c:v>
                </c:pt>
                <c:pt idx="1">
                  <c:v>2021</c:v>
                </c:pt>
                <c:pt idx="2">
                  <c:v>2022</c:v>
                </c:pt>
                <c:pt idx="3">
                  <c:v>2023</c:v>
                </c:pt>
                <c:pt idx="4">
                  <c:v>2024</c:v>
                </c:pt>
                <c:pt idx="5">
                  <c:v>2025</c:v>
                </c:pt>
                <c:pt idx="6">
                  <c:v>2026</c:v>
                </c:pt>
                <c:pt idx="7">
                  <c:v>2027</c:v>
                </c:pt>
                <c:pt idx="8">
                  <c:v>2028</c:v>
                </c:pt>
                <c:pt idx="9">
                  <c:v>2033</c:v>
                </c:pt>
                <c:pt idx="10">
                  <c:v>2038</c:v>
                </c:pt>
              </c:numCache>
            </c:numRef>
          </c:xVal>
          <c:yVal>
            <c:numRef>
              <c:f>WA!$B$20:$L$20</c:f>
              <c:numCache>
                <c:formatCode>_-* #,##0_-;\-* #,##0_-;_-* "-"??_-;_-@_-</c:formatCode>
                <c:ptCount val="11"/>
                <c:pt idx="4">
                  <c:v>2431</c:v>
                </c:pt>
                <c:pt idx="5">
                  <c:v>2530.9</c:v>
                </c:pt>
                <c:pt idx="6">
                  <c:v>2552.5</c:v>
                </c:pt>
                <c:pt idx="7">
                  <c:v>2581.1999999999998</c:v>
                </c:pt>
                <c:pt idx="8">
                  <c:v>2619.1</c:v>
                </c:pt>
                <c:pt idx="9">
                  <c:v>2669.5</c:v>
                </c:pt>
                <c:pt idx="10">
                  <c:v>2718</c:v>
                </c:pt>
              </c:numCache>
            </c:numRef>
          </c:yVal>
          <c:smooth val="0"/>
          <c:extLst>
            <c:ext xmlns:c16="http://schemas.microsoft.com/office/drawing/2014/chart" uri="{C3380CC4-5D6E-409C-BE32-E72D297353CC}">
              <c16:uniqueId val="{00000001-79AA-45DE-9600-1658C743A822}"/>
            </c:ext>
          </c:extLst>
        </c:ser>
        <c:dLbls>
          <c:showLegendKey val="0"/>
          <c:showVal val="0"/>
          <c:showCatName val="0"/>
          <c:showSerName val="0"/>
          <c:showPercent val="0"/>
          <c:showBubbleSize val="0"/>
        </c:dLbls>
        <c:axId val="105407912"/>
        <c:axId val="105408632"/>
        <c:extLst>
          <c:ext xmlns:c15="http://schemas.microsoft.com/office/drawing/2012/chart" uri="{02D57815-91ED-43cb-92C2-25804820EDAC}">
            <c15:filteredScatterSeries>
              <c15:ser>
                <c:idx val="10"/>
                <c:order val="2"/>
                <c:tx>
                  <c:strRef>
                    <c:extLst>
                      <c:ext uri="{02D57815-91ED-43cb-92C2-25804820EDAC}">
                        <c15:formulaRef>
                          <c15:sqref>WA!$F$41</c15:sqref>
                        </c15:formulaRef>
                      </c:ext>
                    </c:extLst>
                    <c:strCache>
                      <c:ptCount val="1"/>
                    </c:strCache>
                  </c:strRef>
                </c:tx>
                <c:spPr>
                  <a:ln w="19050" cap="rnd">
                    <a:solidFill>
                      <a:schemeClr val="accent5">
                        <a:lumMod val="60000"/>
                      </a:schemeClr>
                    </a:solidFill>
                    <a:round/>
                  </a:ln>
                  <a:effectLst/>
                </c:spPr>
                <c:marker>
                  <c:symbol val="circle"/>
                  <c:size val="5"/>
                  <c:spPr>
                    <a:solidFill>
                      <a:schemeClr val="accent2"/>
                    </a:solidFill>
                    <a:ln w="9525">
                      <a:solidFill>
                        <a:schemeClr val="accent2"/>
                      </a:solidFill>
                    </a:ln>
                    <a:effectLst/>
                  </c:spPr>
                </c:marker>
                <c:xVal>
                  <c:numRef>
                    <c:extLst>
                      <c:ext uri="{02D57815-91ED-43cb-92C2-25804820EDAC}">
                        <c15:formulaRef>
                          <c15:sqref>WA!$B$8:$K$8</c15:sqref>
                        </c15:formulaRef>
                      </c:ext>
                    </c:extLst>
                    <c:numCache>
                      <c:formatCode>General</c:formatCode>
                      <c:ptCount val="10"/>
                      <c:pt idx="0">
                        <c:v>2020</c:v>
                      </c:pt>
                      <c:pt idx="1">
                        <c:v>2021</c:v>
                      </c:pt>
                      <c:pt idx="2">
                        <c:v>2022</c:v>
                      </c:pt>
                      <c:pt idx="3">
                        <c:v>2023</c:v>
                      </c:pt>
                      <c:pt idx="4">
                        <c:v>2024</c:v>
                      </c:pt>
                      <c:pt idx="5">
                        <c:v>2025</c:v>
                      </c:pt>
                      <c:pt idx="6">
                        <c:v>2026</c:v>
                      </c:pt>
                      <c:pt idx="7">
                        <c:v>2027</c:v>
                      </c:pt>
                      <c:pt idx="8">
                        <c:v>2028</c:v>
                      </c:pt>
                      <c:pt idx="9">
                        <c:v>2033</c:v>
                      </c:pt>
                    </c:numCache>
                  </c:numRef>
                </c:xVal>
                <c:yVal>
                  <c:numRef>
                    <c:extLst>
                      <c:ext uri="{02D57815-91ED-43cb-92C2-25804820EDAC}">
                        <c15:formulaRef>
                          <c15:sqref>WA!$J$45</c15:sqref>
                        </c15:formulaRef>
                      </c:ext>
                    </c:extLst>
                    <c:numCache>
                      <c:formatCode>General</c:formatCode>
                      <c:ptCount val="1"/>
                    </c:numCache>
                  </c:numRef>
                </c:yVal>
                <c:smooth val="0"/>
                <c:extLst>
                  <c:ext xmlns:c16="http://schemas.microsoft.com/office/drawing/2014/chart" uri="{C3380CC4-5D6E-409C-BE32-E72D297353CC}">
                    <c16:uniqueId val="{00000002-79AA-45DE-9600-1658C743A822}"/>
                  </c:ext>
                </c:extLst>
              </c15:ser>
            </c15:filteredScatterSeries>
          </c:ext>
        </c:extLst>
      </c:scatterChart>
      <c:valAx>
        <c:axId val="105407912"/>
        <c:scaling>
          <c:orientation val="minMax"/>
          <c:max val="2038"/>
          <c:min val="2019"/>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Calendar 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5408632"/>
        <c:crosses val="autoZero"/>
        <c:crossBetween val="midCat"/>
      </c:valAx>
      <c:valAx>
        <c:axId val="10540863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Headcount</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5407912"/>
        <c:crosses val="autoZero"/>
        <c:crossBetween val="midCat"/>
      </c:valAx>
      <c:spPr>
        <a:noFill/>
        <a:ln w="25400">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image" Target="../media/image10.png"/><Relationship Id="rId2" Type="http://schemas.openxmlformats.org/officeDocument/2006/relationships/chart" Target="../charts/chart16.xml"/><Relationship Id="rId1" Type="http://schemas.openxmlformats.org/officeDocument/2006/relationships/chart" Target="../charts/chart15.xml"/><Relationship Id="rId4" Type="http://schemas.openxmlformats.org/officeDocument/2006/relationships/image" Target="../media/image2.png"/></Relationships>
</file>

<file path=xl/drawings/_rels/drawing11.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chart" Target="../charts/chart18.xml"/><Relationship Id="rId1" Type="http://schemas.openxmlformats.org/officeDocument/2006/relationships/chart" Target="../charts/chart17.xml"/><Relationship Id="rId4" Type="http://schemas.openxmlformats.org/officeDocument/2006/relationships/image" Target="../media/image2.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image" Target="../media/image2.png"/></Relationships>
</file>

<file path=xl/drawings/_rels/drawing4.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chart" Target="../charts/chart4.xml"/><Relationship Id="rId1" Type="http://schemas.openxmlformats.org/officeDocument/2006/relationships/chart" Target="../charts/chart3.xml"/><Relationship Id="rId4" Type="http://schemas.openxmlformats.org/officeDocument/2006/relationships/image" Target="../media/image2.png"/></Relationships>
</file>

<file path=xl/drawings/_rels/drawing5.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chart" Target="../charts/chart6.xml"/><Relationship Id="rId1" Type="http://schemas.openxmlformats.org/officeDocument/2006/relationships/chart" Target="../charts/chart5.xml"/><Relationship Id="rId4" Type="http://schemas.openxmlformats.org/officeDocument/2006/relationships/image" Target="../media/image2.png"/></Relationships>
</file>

<file path=xl/drawings/_rels/drawing6.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chart" Target="../charts/chart8.xml"/><Relationship Id="rId1" Type="http://schemas.openxmlformats.org/officeDocument/2006/relationships/chart" Target="../charts/chart7.xml"/><Relationship Id="rId4" Type="http://schemas.openxmlformats.org/officeDocument/2006/relationships/image" Target="../media/image2.png"/></Relationships>
</file>

<file path=xl/drawings/_rels/drawing7.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chart" Target="../charts/chart10.xml"/><Relationship Id="rId1" Type="http://schemas.openxmlformats.org/officeDocument/2006/relationships/chart" Target="../charts/chart9.xml"/><Relationship Id="rId4" Type="http://schemas.openxmlformats.org/officeDocument/2006/relationships/image" Target="../media/image2.png"/></Relationships>
</file>

<file path=xl/drawings/_rels/drawing8.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chart" Target="../charts/chart12.xml"/><Relationship Id="rId1" Type="http://schemas.openxmlformats.org/officeDocument/2006/relationships/chart" Target="../charts/chart11.xml"/><Relationship Id="rId4" Type="http://schemas.openxmlformats.org/officeDocument/2006/relationships/image" Target="../media/image2.png"/></Relationships>
</file>

<file path=xl/drawings/_rels/drawing9.xml.rels><?xml version="1.0" encoding="UTF-8" standalone="yes"?>
<Relationships xmlns="http://schemas.openxmlformats.org/package/2006/relationships"><Relationship Id="rId3" Type="http://schemas.openxmlformats.org/officeDocument/2006/relationships/image" Target="../media/image9.png"/><Relationship Id="rId2" Type="http://schemas.openxmlformats.org/officeDocument/2006/relationships/chart" Target="../charts/chart14.xml"/><Relationship Id="rId1" Type="http://schemas.openxmlformats.org/officeDocument/2006/relationships/chart" Target="../charts/chart13.xml"/><Relationship Id="rId4"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66406</xdr:colOff>
      <xdr:row>0</xdr:row>
      <xdr:rowOff>274997</xdr:rowOff>
    </xdr:from>
    <xdr:to>
      <xdr:col>2</xdr:col>
      <xdr:colOff>2011989</xdr:colOff>
      <xdr:row>4</xdr:row>
      <xdr:rowOff>44064</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333106" y="274997"/>
          <a:ext cx="3338138" cy="531067"/>
        </a:xfrm>
        <a:prstGeom prst="rect">
          <a:avLst/>
        </a:prstGeom>
      </xdr:spPr>
    </xdr:pic>
    <xdr:clientData/>
  </xdr:twoCellAnchor>
  <xdr:twoCellAnchor editAs="oneCell">
    <xdr:from>
      <xdr:col>1</xdr:col>
      <xdr:colOff>85725</xdr:colOff>
      <xdr:row>5</xdr:row>
      <xdr:rowOff>57150</xdr:rowOff>
    </xdr:from>
    <xdr:to>
      <xdr:col>2</xdr:col>
      <xdr:colOff>1533525</xdr:colOff>
      <xdr:row>6</xdr:row>
      <xdr:rowOff>19050</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4585" t="490" r="69887" b="-17382"/>
        <a:stretch/>
      </xdr:blipFill>
      <xdr:spPr>
        <a:xfrm>
          <a:off x="342900" y="952500"/>
          <a:ext cx="2809875" cy="18097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12</xdr:col>
      <xdr:colOff>115957</xdr:colOff>
      <xdr:row>8</xdr:row>
      <xdr:rowOff>46387</xdr:rowOff>
    </xdr:from>
    <xdr:to>
      <xdr:col>15</xdr:col>
      <xdr:colOff>629632</xdr:colOff>
      <xdr:row>22</xdr:row>
      <xdr:rowOff>89887</xdr:rowOff>
    </xdr:to>
    <xdr:graphicFrame macro="">
      <xdr:nvGraphicFramePr>
        <xdr:cNvPr id="2" name="Chart 1">
          <a:extLst>
            <a:ext uri="{FF2B5EF4-FFF2-40B4-BE49-F238E27FC236}">
              <a16:creationId xmlns:a16="http://schemas.microsoft.com/office/drawing/2014/main" id="{00000000-0008-0000-0A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114715</xdr:colOff>
      <xdr:row>22</xdr:row>
      <xdr:rowOff>120930</xdr:rowOff>
    </xdr:from>
    <xdr:to>
      <xdr:col>15</xdr:col>
      <xdr:colOff>628390</xdr:colOff>
      <xdr:row>38</xdr:row>
      <xdr:rowOff>0</xdr:rowOff>
    </xdr:to>
    <xdr:graphicFrame macro="">
      <xdr:nvGraphicFramePr>
        <xdr:cNvPr id="3" name="Chart 2">
          <a:extLst>
            <a:ext uri="{FF2B5EF4-FFF2-40B4-BE49-F238E27FC236}">
              <a16:creationId xmlns:a16="http://schemas.microsoft.com/office/drawing/2014/main" id="{00000000-0008-0000-0A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oneCellAnchor>
    <xdr:from>
      <xdr:col>0</xdr:col>
      <xdr:colOff>323850</xdr:colOff>
      <xdr:row>0</xdr:row>
      <xdr:rowOff>277302</xdr:rowOff>
    </xdr:from>
    <xdr:ext cx="2631385" cy="418629"/>
    <xdr:pic>
      <xdr:nvPicPr>
        <xdr:cNvPr id="4" name="Picture 3">
          <a:extLst>
            <a:ext uri="{FF2B5EF4-FFF2-40B4-BE49-F238E27FC236}">
              <a16:creationId xmlns:a16="http://schemas.microsoft.com/office/drawing/2014/main" id="{00000000-0008-0000-0A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xdr:blipFill>
      <xdr:spPr>
        <a:xfrm>
          <a:off x="323850" y="277302"/>
          <a:ext cx="2631385" cy="418629"/>
        </a:xfrm>
        <a:prstGeom prst="rect">
          <a:avLst/>
        </a:prstGeom>
      </xdr:spPr>
    </xdr:pic>
    <xdr:clientData/>
  </xdr:oneCellAnchor>
  <xdr:oneCellAnchor>
    <xdr:from>
      <xdr:col>0</xdr:col>
      <xdr:colOff>343169</xdr:colOff>
      <xdr:row>5</xdr:row>
      <xdr:rowOff>62646</xdr:rowOff>
    </xdr:from>
    <xdr:ext cx="2953039" cy="181263"/>
    <xdr:pic>
      <xdr:nvPicPr>
        <xdr:cNvPr id="5" name="Picture 4">
          <a:extLst>
            <a:ext uri="{FF2B5EF4-FFF2-40B4-BE49-F238E27FC236}">
              <a16:creationId xmlns:a16="http://schemas.microsoft.com/office/drawing/2014/main" id="{00000000-0008-0000-0A00-000005000000}"/>
            </a:ext>
          </a:extLst>
        </xdr:cNvPr>
        <xdr:cNvPicPr>
          <a:picLocks noChangeAspect="1"/>
        </xdr:cNvPicPr>
      </xdr:nvPicPr>
      <xdr:blipFill rotWithShape="1">
        <a:blip xmlns:r="http://schemas.openxmlformats.org/officeDocument/2006/relationships" r:embed="rId4">
          <a:extLst>
            <a:ext uri="{28A0092B-C50C-407E-A947-70E740481C1C}">
              <a14:useLocalDpi xmlns:a14="http://schemas.microsoft.com/office/drawing/2010/main" val="0"/>
            </a:ext>
          </a:extLst>
        </a:blip>
        <a:srcRect l="4585" t="490" r="69887" b="-17382"/>
        <a:stretch/>
      </xdr:blipFill>
      <xdr:spPr>
        <a:xfrm>
          <a:off x="343169" y="983396"/>
          <a:ext cx="2953039" cy="181263"/>
        </a:xfrm>
        <a:prstGeom prst="rect">
          <a:avLst/>
        </a:prstGeom>
      </xdr:spPr>
    </xdr:pic>
    <xdr:clientData/>
  </xdr:oneCellAnchor>
</xdr:wsDr>
</file>

<file path=xl/drawings/drawing11.xml><?xml version="1.0" encoding="utf-8"?>
<xdr:wsDr xmlns:xdr="http://schemas.openxmlformats.org/drawingml/2006/spreadsheetDrawing" xmlns:a="http://schemas.openxmlformats.org/drawingml/2006/main">
  <xdr:twoCellAnchor>
    <xdr:from>
      <xdr:col>12</xdr:col>
      <xdr:colOff>115957</xdr:colOff>
      <xdr:row>8</xdr:row>
      <xdr:rowOff>46387</xdr:rowOff>
    </xdr:from>
    <xdr:to>
      <xdr:col>15</xdr:col>
      <xdr:colOff>629632</xdr:colOff>
      <xdr:row>22</xdr:row>
      <xdr:rowOff>89887</xdr:rowOff>
    </xdr:to>
    <xdr:graphicFrame macro="">
      <xdr:nvGraphicFramePr>
        <xdr:cNvPr id="2" name="Chart 1">
          <a:extLst>
            <a:ext uri="{FF2B5EF4-FFF2-40B4-BE49-F238E27FC236}">
              <a16:creationId xmlns:a16="http://schemas.microsoft.com/office/drawing/2014/main" id="{00000000-0008-0000-0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114715</xdr:colOff>
      <xdr:row>22</xdr:row>
      <xdr:rowOff>120930</xdr:rowOff>
    </xdr:from>
    <xdr:to>
      <xdr:col>15</xdr:col>
      <xdr:colOff>628390</xdr:colOff>
      <xdr:row>38</xdr:row>
      <xdr:rowOff>0</xdr:rowOff>
    </xdr:to>
    <xdr:graphicFrame macro="">
      <xdr:nvGraphicFramePr>
        <xdr:cNvPr id="3" name="Chart 2">
          <a:extLst>
            <a:ext uri="{FF2B5EF4-FFF2-40B4-BE49-F238E27FC236}">
              <a16:creationId xmlns:a16="http://schemas.microsoft.com/office/drawing/2014/main" id="{00000000-0008-0000-09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oneCellAnchor>
    <xdr:from>
      <xdr:col>0</xdr:col>
      <xdr:colOff>323850</xdr:colOff>
      <xdr:row>0</xdr:row>
      <xdr:rowOff>277302</xdr:rowOff>
    </xdr:from>
    <xdr:ext cx="2588528" cy="411811"/>
    <xdr:pic>
      <xdr:nvPicPr>
        <xdr:cNvPr id="4" name="Picture 3">
          <a:extLst>
            <a:ext uri="{FF2B5EF4-FFF2-40B4-BE49-F238E27FC236}">
              <a16:creationId xmlns:a16="http://schemas.microsoft.com/office/drawing/2014/main" id="{00000000-0008-0000-09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xdr:blipFill>
      <xdr:spPr>
        <a:xfrm>
          <a:off x="323850" y="277302"/>
          <a:ext cx="2588528" cy="411811"/>
        </a:xfrm>
        <a:prstGeom prst="rect">
          <a:avLst/>
        </a:prstGeom>
      </xdr:spPr>
    </xdr:pic>
    <xdr:clientData/>
  </xdr:oneCellAnchor>
  <xdr:oneCellAnchor>
    <xdr:from>
      <xdr:col>0</xdr:col>
      <xdr:colOff>343169</xdr:colOff>
      <xdr:row>5</xdr:row>
      <xdr:rowOff>62646</xdr:rowOff>
    </xdr:from>
    <xdr:ext cx="2953039" cy="181263"/>
    <xdr:pic>
      <xdr:nvPicPr>
        <xdr:cNvPr id="5" name="Picture 4">
          <a:extLst>
            <a:ext uri="{FF2B5EF4-FFF2-40B4-BE49-F238E27FC236}">
              <a16:creationId xmlns:a16="http://schemas.microsoft.com/office/drawing/2014/main" id="{00000000-0008-0000-0900-000005000000}"/>
            </a:ext>
          </a:extLst>
        </xdr:cNvPr>
        <xdr:cNvPicPr>
          <a:picLocks noChangeAspect="1"/>
        </xdr:cNvPicPr>
      </xdr:nvPicPr>
      <xdr:blipFill rotWithShape="1">
        <a:blip xmlns:r="http://schemas.openxmlformats.org/officeDocument/2006/relationships" r:embed="rId4">
          <a:extLst>
            <a:ext uri="{28A0092B-C50C-407E-A947-70E740481C1C}">
              <a14:useLocalDpi xmlns:a14="http://schemas.microsoft.com/office/drawing/2010/main" val="0"/>
            </a:ext>
          </a:extLst>
        </a:blip>
        <a:srcRect l="4585" t="490" r="69887" b="-17382"/>
        <a:stretch/>
      </xdr:blipFill>
      <xdr:spPr>
        <a:xfrm>
          <a:off x="343169" y="983396"/>
          <a:ext cx="2953039" cy="181263"/>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1</xdr:col>
      <xdr:colOff>114300</xdr:colOff>
      <xdr:row>0</xdr:row>
      <xdr:rowOff>271422</xdr:rowOff>
    </xdr:from>
    <xdr:to>
      <xdr:col>3</xdr:col>
      <xdr:colOff>2631383</xdr:colOff>
      <xdr:row>4</xdr:row>
      <xdr:rowOff>39580</xdr:rowOff>
    </xdr:to>
    <xdr:pic>
      <xdr:nvPicPr>
        <xdr:cNvPr id="9" name="Picture 8">
          <a:extLst>
            <a:ext uri="{FF2B5EF4-FFF2-40B4-BE49-F238E27FC236}">
              <a16:creationId xmlns:a16="http://schemas.microsoft.com/office/drawing/2014/main" id="{00000000-0008-0000-0100-00000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327660" y="271422"/>
          <a:ext cx="3332423" cy="530158"/>
        </a:xfrm>
        <a:prstGeom prst="rect">
          <a:avLst/>
        </a:prstGeom>
      </xdr:spPr>
    </xdr:pic>
    <xdr:clientData/>
  </xdr:twoCellAnchor>
  <xdr:twoCellAnchor editAs="oneCell">
    <xdr:from>
      <xdr:col>1</xdr:col>
      <xdr:colOff>133619</xdr:colOff>
      <xdr:row>5</xdr:row>
      <xdr:rowOff>53121</xdr:rowOff>
    </xdr:from>
    <xdr:to>
      <xdr:col>3</xdr:col>
      <xdr:colOff>2152919</xdr:colOff>
      <xdr:row>6</xdr:row>
      <xdr:rowOff>15021</xdr:rowOff>
    </xdr:to>
    <xdr:pic>
      <xdr:nvPicPr>
        <xdr:cNvPr id="10" name="Picture 9">
          <a:extLst>
            <a:ext uri="{FF2B5EF4-FFF2-40B4-BE49-F238E27FC236}">
              <a16:creationId xmlns:a16="http://schemas.microsoft.com/office/drawing/2014/main" id="{00000000-0008-0000-0100-00000A000000}"/>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4585" t="490" r="69887" b="-17382"/>
        <a:stretch/>
      </xdr:blipFill>
      <xdr:spPr>
        <a:xfrm>
          <a:off x="343169" y="948471"/>
          <a:ext cx="2809875" cy="1809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12</xdr:col>
      <xdr:colOff>115957</xdr:colOff>
      <xdr:row>8</xdr:row>
      <xdr:rowOff>8288</xdr:rowOff>
    </xdr:from>
    <xdr:to>
      <xdr:col>15</xdr:col>
      <xdr:colOff>641350</xdr:colOff>
      <xdr:row>19</xdr:row>
      <xdr:rowOff>51788</xdr:rowOff>
    </xdr:to>
    <xdr:graphicFrame macro="">
      <xdr:nvGraphicFramePr>
        <xdr:cNvPr id="10" name="Chart 9">
          <a:extLst>
            <a:ext uri="{FF2B5EF4-FFF2-40B4-BE49-F238E27FC236}">
              <a16:creationId xmlns:a16="http://schemas.microsoft.com/office/drawing/2014/main" id="{00000000-0008-0000-02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124239</xdr:colOff>
      <xdr:row>19</xdr:row>
      <xdr:rowOff>82831</xdr:rowOff>
    </xdr:from>
    <xdr:to>
      <xdr:col>15</xdr:col>
      <xdr:colOff>637914</xdr:colOff>
      <xdr:row>30</xdr:row>
      <xdr:rowOff>126331</xdr:rowOff>
    </xdr:to>
    <xdr:graphicFrame macro="">
      <xdr:nvGraphicFramePr>
        <xdr:cNvPr id="11" name="Chart 10">
          <a:extLst>
            <a:ext uri="{FF2B5EF4-FFF2-40B4-BE49-F238E27FC236}">
              <a16:creationId xmlns:a16="http://schemas.microsoft.com/office/drawing/2014/main" id="{00000000-0008-0000-02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164824</xdr:colOff>
      <xdr:row>0</xdr:row>
      <xdr:rowOff>276329</xdr:rowOff>
    </xdr:from>
    <xdr:to>
      <xdr:col>2</xdr:col>
      <xdr:colOff>422564</xdr:colOff>
      <xdr:row>3</xdr:row>
      <xdr:rowOff>109373</xdr:rowOff>
    </xdr:to>
    <xdr:pic>
      <xdr:nvPicPr>
        <xdr:cNvPr id="7" name="Picture 6">
          <a:extLst>
            <a:ext uri="{FF2B5EF4-FFF2-40B4-BE49-F238E27FC236}">
              <a16:creationId xmlns:a16="http://schemas.microsoft.com/office/drawing/2014/main" id="{00000000-0008-0000-0200-000007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xdr:blipFill>
      <xdr:spPr>
        <a:xfrm>
          <a:off x="164824" y="276329"/>
          <a:ext cx="2744631" cy="435717"/>
        </a:xfrm>
        <a:prstGeom prst="rect">
          <a:avLst/>
        </a:prstGeom>
      </xdr:spPr>
    </xdr:pic>
    <xdr:clientData/>
  </xdr:twoCellAnchor>
  <xdr:twoCellAnchor editAs="oneCell">
    <xdr:from>
      <xdr:col>0</xdr:col>
      <xdr:colOff>343169</xdr:colOff>
      <xdr:row>5</xdr:row>
      <xdr:rowOff>62646</xdr:rowOff>
    </xdr:from>
    <xdr:to>
      <xdr:col>3</xdr:col>
      <xdr:colOff>28844</xdr:colOff>
      <xdr:row>6</xdr:row>
      <xdr:rowOff>24546</xdr:rowOff>
    </xdr:to>
    <xdr:pic>
      <xdr:nvPicPr>
        <xdr:cNvPr id="8" name="Picture 7">
          <a:extLst>
            <a:ext uri="{FF2B5EF4-FFF2-40B4-BE49-F238E27FC236}">
              <a16:creationId xmlns:a16="http://schemas.microsoft.com/office/drawing/2014/main" id="{00000000-0008-0000-0200-000008000000}"/>
            </a:ext>
          </a:extLst>
        </xdr:cNvPr>
        <xdr:cNvPicPr>
          <a:picLocks noChangeAspect="1"/>
        </xdr:cNvPicPr>
      </xdr:nvPicPr>
      <xdr:blipFill rotWithShape="1">
        <a:blip xmlns:r="http://schemas.openxmlformats.org/officeDocument/2006/relationships" r:embed="rId4">
          <a:extLst>
            <a:ext uri="{28A0092B-C50C-407E-A947-70E740481C1C}">
              <a14:useLocalDpi xmlns:a14="http://schemas.microsoft.com/office/drawing/2010/main" val="0"/>
            </a:ext>
          </a:extLst>
        </a:blip>
        <a:srcRect l="4585" t="490" r="69887" b="-17382"/>
        <a:stretch/>
      </xdr:blipFill>
      <xdr:spPr>
        <a:xfrm>
          <a:off x="343169" y="957996"/>
          <a:ext cx="2809875" cy="18097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12</xdr:col>
      <xdr:colOff>115957</xdr:colOff>
      <xdr:row>8</xdr:row>
      <xdr:rowOff>46387</xdr:rowOff>
    </xdr:from>
    <xdr:to>
      <xdr:col>15</xdr:col>
      <xdr:colOff>629632</xdr:colOff>
      <xdr:row>22</xdr:row>
      <xdr:rowOff>89887</xdr:rowOff>
    </xdr:to>
    <xdr:graphicFrame macro="">
      <xdr:nvGraphicFramePr>
        <xdr:cNvPr id="2" name="Chart 1">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114715</xdr:colOff>
      <xdr:row>22</xdr:row>
      <xdr:rowOff>120930</xdr:rowOff>
    </xdr:from>
    <xdr:to>
      <xdr:col>15</xdr:col>
      <xdr:colOff>628390</xdr:colOff>
      <xdr:row>38</xdr:row>
      <xdr:rowOff>0</xdr:rowOff>
    </xdr:to>
    <xdr:graphicFrame macro="">
      <xdr:nvGraphicFramePr>
        <xdr:cNvPr id="3" name="Chart 2">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oneCellAnchor>
    <xdr:from>
      <xdr:col>0</xdr:col>
      <xdr:colOff>191328</xdr:colOff>
      <xdr:row>0</xdr:row>
      <xdr:rowOff>257936</xdr:rowOff>
    </xdr:from>
    <xdr:ext cx="2724150" cy="433387"/>
    <xdr:pic>
      <xdr:nvPicPr>
        <xdr:cNvPr id="4" name="Picture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xdr:blipFill>
      <xdr:spPr>
        <a:xfrm>
          <a:off x="191328" y="257936"/>
          <a:ext cx="2724150" cy="433387"/>
        </a:xfrm>
        <a:prstGeom prst="rect">
          <a:avLst/>
        </a:prstGeom>
      </xdr:spPr>
    </xdr:pic>
    <xdr:clientData/>
  </xdr:oneCellAnchor>
  <xdr:oneCellAnchor>
    <xdr:from>
      <xdr:col>0</xdr:col>
      <xdr:colOff>343169</xdr:colOff>
      <xdr:row>5</xdr:row>
      <xdr:rowOff>62646</xdr:rowOff>
    </xdr:from>
    <xdr:ext cx="2953039" cy="181263"/>
    <xdr:pic>
      <xdr:nvPicPr>
        <xdr:cNvPr id="5" name="Picture 4">
          <a:extLst>
            <a:ext uri="{FF2B5EF4-FFF2-40B4-BE49-F238E27FC236}">
              <a16:creationId xmlns:a16="http://schemas.microsoft.com/office/drawing/2014/main" id="{00000000-0008-0000-0300-000005000000}"/>
            </a:ext>
          </a:extLst>
        </xdr:cNvPr>
        <xdr:cNvPicPr>
          <a:picLocks noChangeAspect="1"/>
        </xdr:cNvPicPr>
      </xdr:nvPicPr>
      <xdr:blipFill rotWithShape="1">
        <a:blip xmlns:r="http://schemas.openxmlformats.org/officeDocument/2006/relationships" r:embed="rId4">
          <a:extLst>
            <a:ext uri="{28A0092B-C50C-407E-A947-70E740481C1C}">
              <a14:useLocalDpi xmlns:a14="http://schemas.microsoft.com/office/drawing/2010/main" val="0"/>
            </a:ext>
          </a:extLst>
        </a:blip>
        <a:srcRect l="4585" t="490" r="69887" b="-17382"/>
        <a:stretch/>
      </xdr:blipFill>
      <xdr:spPr>
        <a:xfrm>
          <a:off x="343169" y="983396"/>
          <a:ext cx="2953039" cy="181263"/>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twoCellAnchor>
    <xdr:from>
      <xdr:col>12</xdr:col>
      <xdr:colOff>115957</xdr:colOff>
      <xdr:row>8</xdr:row>
      <xdr:rowOff>46387</xdr:rowOff>
    </xdr:from>
    <xdr:to>
      <xdr:col>15</xdr:col>
      <xdr:colOff>629632</xdr:colOff>
      <xdr:row>22</xdr:row>
      <xdr:rowOff>89887</xdr:rowOff>
    </xdr:to>
    <xdr:graphicFrame macro="">
      <xdr:nvGraphicFramePr>
        <xdr:cNvPr id="2" name="Chart 1">
          <a:extLst>
            <a:ext uri="{FF2B5EF4-FFF2-40B4-BE49-F238E27FC236}">
              <a16:creationId xmlns:a16="http://schemas.microsoft.com/office/drawing/2014/main" id="{00000000-0008-0000-0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114715</xdr:colOff>
      <xdr:row>22</xdr:row>
      <xdr:rowOff>120930</xdr:rowOff>
    </xdr:from>
    <xdr:to>
      <xdr:col>15</xdr:col>
      <xdr:colOff>628390</xdr:colOff>
      <xdr:row>38</xdr:row>
      <xdr:rowOff>0</xdr:rowOff>
    </xdr:to>
    <xdr:graphicFrame macro="">
      <xdr:nvGraphicFramePr>
        <xdr:cNvPr id="3" name="Chart 2">
          <a:extLst>
            <a:ext uri="{FF2B5EF4-FFF2-40B4-BE49-F238E27FC236}">
              <a16:creationId xmlns:a16="http://schemas.microsoft.com/office/drawing/2014/main" id="{00000000-0008-0000-04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oneCellAnchor>
    <xdr:from>
      <xdr:col>0</xdr:col>
      <xdr:colOff>237711</xdr:colOff>
      <xdr:row>1</xdr:row>
      <xdr:rowOff>25510</xdr:rowOff>
    </xdr:from>
    <xdr:ext cx="2755126" cy="438315"/>
    <xdr:pic>
      <xdr:nvPicPr>
        <xdr:cNvPr id="4" name="Picture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xdr:blipFill>
      <xdr:spPr>
        <a:xfrm>
          <a:off x="237711" y="310432"/>
          <a:ext cx="2755126" cy="438315"/>
        </a:xfrm>
        <a:prstGeom prst="rect">
          <a:avLst/>
        </a:prstGeom>
      </xdr:spPr>
    </xdr:pic>
    <xdr:clientData/>
  </xdr:oneCellAnchor>
  <xdr:oneCellAnchor>
    <xdr:from>
      <xdr:col>0</xdr:col>
      <xdr:colOff>343169</xdr:colOff>
      <xdr:row>5</xdr:row>
      <xdr:rowOff>62646</xdr:rowOff>
    </xdr:from>
    <xdr:ext cx="2953039" cy="181263"/>
    <xdr:pic>
      <xdr:nvPicPr>
        <xdr:cNvPr id="5" name="Picture 4">
          <a:extLst>
            <a:ext uri="{FF2B5EF4-FFF2-40B4-BE49-F238E27FC236}">
              <a16:creationId xmlns:a16="http://schemas.microsoft.com/office/drawing/2014/main" id="{00000000-0008-0000-0400-000005000000}"/>
            </a:ext>
          </a:extLst>
        </xdr:cNvPr>
        <xdr:cNvPicPr>
          <a:picLocks noChangeAspect="1"/>
        </xdr:cNvPicPr>
      </xdr:nvPicPr>
      <xdr:blipFill rotWithShape="1">
        <a:blip xmlns:r="http://schemas.openxmlformats.org/officeDocument/2006/relationships" r:embed="rId4">
          <a:extLst>
            <a:ext uri="{28A0092B-C50C-407E-A947-70E740481C1C}">
              <a14:useLocalDpi xmlns:a14="http://schemas.microsoft.com/office/drawing/2010/main" val="0"/>
            </a:ext>
          </a:extLst>
        </a:blip>
        <a:srcRect l="4585" t="490" r="69887" b="-17382"/>
        <a:stretch/>
      </xdr:blipFill>
      <xdr:spPr>
        <a:xfrm>
          <a:off x="343169" y="983396"/>
          <a:ext cx="2953039" cy="181263"/>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twoCellAnchor>
    <xdr:from>
      <xdr:col>12</xdr:col>
      <xdr:colOff>115957</xdr:colOff>
      <xdr:row>8</xdr:row>
      <xdr:rowOff>46387</xdr:rowOff>
    </xdr:from>
    <xdr:to>
      <xdr:col>15</xdr:col>
      <xdr:colOff>629632</xdr:colOff>
      <xdr:row>22</xdr:row>
      <xdr:rowOff>89887</xdr:rowOff>
    </xdr:to>
    <xdr:graphicFrame macro="">
      <xdr:nvGraphicFramePr>
        <xdr:cNvPr id="2" name="Chart 1">
          <a:extLst>
            <a:ext uri="{FF2B5EF4-FFF2-40B4-BE49-F238E27FC236}">
              <a16:creationId xmlns:a16="http://schemas.microsoft.com/office/drawing/2014/main" id="{00000000-0008-0000-0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114715</xdr:colOff>
      <xdr:row>22</xdr:row>
      <xdr:rowOff>120930</xdr:rowOff>
    </xdr:from>
    <xdr:to>
      <xdr:col>15</xdr:col>
      <xdr:colOff>628390</xdr:colOff>
      <xdr:row>38</xdr:row>
      <xdr:rowOff>0</xdr:rowOff>
    </xdr:to>
    <xdr:graphicFrame macro="">
      <xdr:nvGraphicFramePr>
        <xdr:cNvPr id="3" name="Chart 2">
          <a:extLst>
            <a:ext uri="{FF2B5EF4-FFF2-40B4-BE49-F238E27FC236}">
              <a16:creationId xmlns:a16="http://schemas.microsoft.com/office/drawing/2014/main" id="{00000000-0008-0000-05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oneCellAnchor>
    <xdr:from>
      <xdr:col>0</xdr:col>
      <xdr:colOff>231085</xdr:colOff>
      <xdr:row>0</xdr:row>
      <xdr:rowOff>277302</xdr:rowOff>
    </xdr:from>
    <xdr:ext cx="2838430" cy="451568"/>
    <xdr:pic>
      <xdr:nvPicPr>
        <xdr:cNvPr id="4" name="Picture 3">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xdr:blipFill>
      <xdr:spPr>
        <a:xfrm>
          <a:off x="231085" y="277302"/>
          <a:ext cx="2838430" cy="451568"/>
        </a:xfrm>
        <a:prstGeom prst="rect">
          <a:avLst/>
        </a:prstGeom>
      </xdr:spPr>
    </xdr:pic>
    <xdr:clientData/>
  </xdr:oneCellAnchor>
  <xdr:oneCellAnchor>
    <xdr:from>
      <xdr:col>0</xdr:col>
      <xdr:colOff>343169</xdr:colOff>
      <xdr:row>5</xdr:row>
      <xdr:rowOff>62646</xdr:rowOff>
    </xdr:from>
    <xdr:ext cx="2953039" cy="181263"/>
    <xdr:pic>
      <xdr:nvPicPr>
        <xdr:cNvPr id="5" name="Picture 4">
          <a:extLst>
            <a:ext uri="{FF2B5EF4-FFF2-40B4-BE49-F238E27FC236}">
              <a16:creationId xmlns:a16="http://schemas.microsoft.com/office/drawing/2014/main" id="{00000000-0008-0000-0500-000005000000}"/>
            </a:ext>
          </a:extLst>
        </xdr:cNvPr>
        <xdr:cNvPicPr>
          <a:picLocks noChangeAspect="1"/>
        </xdr:cNvPicPr>
      </xdr:nvPicPr>
      <xdr:blipFill rotWithShape="1">
        <a:blip xmlns:r="http://schemas.openxmlformats.org/officeDocument/2006/relationships" r:embed="rId4">
          <a:extLst>
            <a:ext uri="{28A0092B-C50C-407E-A947-70E740481C1C}">
              <a14:useLocalDpi xmlns:a14="http://schemas.microsoft.com/office/drawing/2010/main" val="0"/>
            </a:ext>
          </a:extLst>
        </a:blip>
        <a:srcRect l="4585" t="490" r="69887" b="-17382"/>
        <a:stretch/>
      </xdr:blipFill>
      <xdr:spPr>
        <a:xfrm>
          <a:off x="343169" y="983396"/>
          <a:ext cx="2953039" cy="181263"/>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twoCellAnchor>
    <xdr:from>
      <xdr:col>12</xdr:col>
      <xdr:colOff>115957</xdr:colOff>
      <xdr:row>8</xdr:row>
      <xdr:rowOff>46387</xdr:rowOff>
    </xdr:from>
    <xdr:to>
      <xdr:col>15</xdr:col>
      <xdr:colOff>629632</xdr:colOff>
      <xdr:row>22</xdr:row>
      <xdr:rowOff>89887</xdr:rowOff>
    </xdr:to>
    <xdr:graphicFrame macro="">
      <xdr:nvGraphicFramePr>
        <xdr:cNvPr id="2" name="Chart 1">
          <a:extLst>
            <a:ext uri="{FF2B5EF4-FFF2-40B4-BE49-F238E27FC236}">
              <a16:creationId xmlns:a16="http://schemas.microsoft.com/office/drawing/2014/main" id="{00000000-0008-0000-07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114715</xdr:colOff>
      <xdr:row>22</xdr:row>
      <xdr:rowOff>120930</xdr:rowOff>
    </xdr:from>
    <xdr:to>
      <xdr:col>15</xdr:col>
      <xdr:colOff>628390</xdr:colOff>
      <xdr:row>38</xdr:row>
      <xdr:rowOff>0</xdr:rowOff>
    </xdr:to>
    <xdr:graphicFrame macro="">
      <xdr:nvGraphicFramePr>
        <xdr:cNvPr id="3" name="Chart 2">
          <a:extLst>
            <a:ext uri="{FF2B5EF4-FFF2-40B4-BE49-F238E27FC236}">
              <a16:creationId xmlns:a16="http://schemas.microsoft.com/office/drawing/2014/main" id="{00000000-0008-0000-07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oneCellAnchor>
    <xdr:from>
      <xdr:col>0</xdr:col>
      <xdr:colOff>237711</xdr:colOff>
      <xdr:row>0</xdr:row>
      <xdr:rowOff>283928</xdr:rowOff>
    </xdr:from>
    <xdr:ext cx="2717524" cy="432333"/>
    <xdr:pic>
      <xdr:nvPicPr>
        <xdr:cNvPr id="4" name="Picture 3">
          <a:extLst>
            <a:ext uri="{FF2B5EF4-FFF2-40B4-BE49-F238E27FC236}">
              <a16:creationId xmlns:a16="http://schemas.microsoft.com/office/drawing/2014/main" id="{00000000-0008-0000-07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xdr:blipFill>
      <xdr:spPr>
        <a:xfrm>
          <a:off x="237711" y="283928"/>
          <a:ext cx="2717524" cy="432333"/>
        </a:xfrm>
        <a:prstGeom prst="rect">
          <a:avLst/>
        </a:prstGeom>
      </xdr:spPr>
    </xdr:pic>
    <xdr:clientData/>
  </xdr:oneCellAnchor>
  <xdr:oneCellAnchor>
    <xdr:from>
      <xdr:col>0</xdr:col>
      <xdr:colOff>343169</xdr:colOff>
      <xdr:row>5</xdr:row>
      <xdr:rowOff>62646</xdr:rowOff>
    </xdr:from>
    <xdr:ext cx="2953039" cy="181263"/>
    <xdr:pic>
      <xdr:nvPicPr>
        <xdr:cNvPr id="5" name="Picture 4">
          <a:extLst>
            <a:ext uri="{FF2B5EF4-FFF2-40B4-BE49-F238E27FC236}">
              <a16:creationId xmlns:a16="http://schemas.microsoft.com/office/drawing/2014/main" id="{00000000-0008-0000-0700-000005000000}"/>
            </a:ext>
          </a:extLst>
        </xdr:cNvPr>
        <xdr:cNvPicPr>
          <a:picLocks noChangeAspect="1"/>
        </xdr:cNvPicPr>
      </xdr:nvPicPr>
      <xdr:blipFill rotWithShape="1">
        <a:blip xmlns:r="http://schemas.openxmlformats.org/officeDocument/2006/relationships" r:embed="rId4">
          <a:extLst>
            <a:ext uri="{28A0092B-C50C-407E-A947-70E740481C1C}">
              <a14:useLocalDpi xmlns:a14="http://schemas.microsoft.com/office/drawing/2010/main" val="0"/>
            </a:ext>
          </a:extLst>
        </a:blip>
        <a:srcRect l="4585" t="490" r="69887" b="-17382"/>
        <a:stretch/>
      </xdr:blipFill>
      <xdr:spPr>
        <a:xfrm>
          <a:off x="343169" y="983396"/>
          <a:ext cx="2953039" cy="181263"/>
        </a:xfrm>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twoCellAnchor>
    <xdr:from>
      <xdr:col>12</xdr:col>
      <xdr:colOff>115957</xdr:colOff>
      <xdr:row>8</xdr:row>
      <xdr:rowOff>46387</xdr:rowOff>
    </xdr:from>
    <xdr:to>
      <xdr:col>15</xdr:col>
      <xdr:colOff>629632</xdr:colOff>
      <xdr:row>22</xdr:row>
      <xdr:rowOff>89887</xdr:rowOff>
    </xdr:to>
    <xdr:graphicFrame macro="">
      <xdr:nvGraphicFramePr>
        <xdr:cNvPr id="2" name="Chart 1">
          <a:extLst>
            <a:ext uri="{FF2B5EF4-FFF2-40B4-BE49-F238E27FC236}">
              <a16:creationId xmlns:a16="http://schemas.microsoft.com/office/drawing/2014/main" id="{00000000-0008-0000-0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114715</xdr:colOff>
      <xdr:row>22</xdr:row>
      <xdr:rowOff>120930</xdr:rowOff>
    </xdr:from>
    <xdr:to>
      <xdr:col>15</xdr:col>
      <xdr:colOff>628390</xdr:colOff>
      <xdr:row>38</xdr:row>
      <xdr:rowOff>0</xdr:rowOff>
    </xdr:to>
    <xdr:graphicFrame macro="">
      <xdr:nvGraphicFramePr>
        <xdr:cNvPr id="3" name="Chart 2">
          <a:extLst>
            <a:ext uri="{FF2B5EF4-FFF2-40B4-BE49-F238E27FC236}">
              <a16:creationId xmlns:a16="http://schemas.microsoft.com/office/drawing/2014/main" id="{00000000-0008-0000-06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oneCellAnchor>
    <xdr:from>
      <xdr:col>0</xdr:col>
      <xdr:colOff>231085</xdr:colOff>
      <xdr:row>1</xdr:row>
      <xdr:rowOff>38763</xdr:rowOff>
    </xdr:from>
    <xdr:ext cx="2803663" cy="446037"/>
    <xdr:pic>
      <xdr:nvPicPr>
        <xdr:cNvPr id="4" name="Picture 3">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xdr:blipFill>
      <xdr:spPr>
        <a:xfrm>
          <a:off x="231085" y="323685"/>
          <a:ext cx="2803663" cy="446037"/>
        </a:xfrm>
        <a:prstGeom prst="rect">
          <a:avLst/>
        </a:prstGeom>
      </xdr:spPr>
    </xdr:pic>
    <xdr:clientData/>
  </xdr:oneCellAnchor>
  <xdr:oneCellAnchor>
    <xdr:from>
      <xdr:col>0</xdr:col>
      <xdr:colOff>343169</xdr:colOff>
      <xdr:row>5</xdr:row>
      <xdr:rowOff>62646</xdr:rowOff>
    </xdr:from>
    <xdr:ext cx="2953039" cy="181263"/>
    <xdr:pic>
      <xdr:nvPicPr>
        <xdr:cNvPr id="5" name="Picture 4">
          <a:extLst>
            <a:ext uri="{FF2B5EF4-FFF2-40B4-BE49-F238E27FC236}">
              <a16:creationId xmlns:a16="http://schemas.microsoft.com/office/drawing/2014/main" id="{00000000-0008-0000-0600-000005000000}"/>
            </a:ext>
          </a:extLst>
        </xdr:cNvPr>
        <xdr:cNvPicPr>
          <a:picLocks noChangeAspect="1"/>
        </xdr:cNvPicPr>
      </xdr:nvPicPr>
      <xdr:blipFill rotWithShape="1">
        <a:blip xmlns:r="http://schemas.openxmlformats.org/officeDocument/2006/relationships" r:embed="rId4">
          <a:extLst>
            <a:ext uri="{28A0092B-C50C-407E-A947-70E740481C1C}">
              <a14:useLocalDpi xmlns:a14="http://schemas.microsoft.com/office/drawing/2010/main" val="0"/>
            </a:ext>
          </a:extLst>
        </a:blip>
        <a:srcRect l="4585" t="490" r="69887" b="-17382"/>
        <a:stretch/>
      </xdr:blipFill>
      <xdr:spPr>
        <a:xfrm>
          <a:off x="343169" y="983396"/>
          <a:ext cx="2953039" cy="181263"/>
        </a:xfrm>
        <a:prstGeom prst="rect">
          <a:avLst/>
        </a:prstGeom>
      </xdr:spPr>
    </xdr:pic>
    <xdr:clientData/>
  </xdr:oneCellAnchor>
</xdr:wsDr>
</file>

<file path=xl/drawings/drawing9.xml><?xml version="1.0" encoding="utf-8"?>
<xdr:wsDr xmlns:xdr="http://schemas.openxmlformats.org/drawingml/2006/spreadsheetDrawing" xmlns:a="http://schemas.openxmlformats.org/drawingml/2006/main">
  <xdr:twoCellAnchor>
    <xdr:from>
      <xdr:col>12</xdr:col>
      <xdr:colOff>115957</xdr:colOff>
      <xdr:row>8</xdr:row>
      <xdr:rowOff>46387</xdr:rowOff>
    </xdr:from>
    <xdr:to>
      <xdr:col>15</xdr:col>
      <xdr:colOff>629632</xdr:colOff>
      <xdr:row>22</xdr:row>
      <xdr:rowOff>89887</xdr:rowOff>
    </xdr:to>
    <xdr:graphicFrame macro="">
      <xdr:nvGraphicFramePr>
        <xdr:cNvPr id="2" name="Chart 1">
          <a:extLst>
            <a:ext uri="{FF2B5EF4-FFF2-40B4-BE49-F238E27FC236}">
              <a16:creationId xmlns:a16="http://schemas.microsoft.com/office/drawing/2014/main" id="{00000000-0008-0000-0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114715</xdr:colOff>
      <xdr:row>22</xdr:row>
      <xdr:rowOff>120930</xdr:rowOff>
    </xdr:from>
    <xdr:to>
      <xdr:col>15</xdr:col>
      <xdr:colOff>628390</xdr:colOff>
      <xdr:row>38</xdr:row>
      <xdr:rowOff>0</xdr:rowOff>
    </xdr:to>
    <xdr:graphicFrame macro="">
      <xdr:nvGraphicFramePr>
        <xdr:cNvPr id="3" name="Chart 2">
          <a:extLst>
            <a:ext uri="{FF2B5EF4-FFF2-40B4-BE49-F238E27FC236}">
              <a16:creationId xmlns:a16="http://schemas.microsoft.com/office/drawing/2014/main" id="{00000000-0008-0000-08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oneCellAnchor>
    <xdr:from>
      <xdr:col>0</xdr:col>
      <xdr:colOff>323850</xdr:colOff>
      <xdr:row>0</xdr:row>
      <xdr:rowOff>277302</xdr:rowOff>
    </xdr:from>
    <xdr:ext cx="2757280" cy="438658"/>
    <xdr:pic>
      <xdr:nvPicPr>
        <xdr:cNvPr id="4" name="Picture 3">
          <a:extLst>
            <a:ext uri="{FF2B5EF4-FFF2-40B4-BE49-F238E27FC236}">
              <a16:creationId xmlns:a16="http://schemas.microsoft.com/office/drawing/2014/main" id="{00000000-0008-0000-08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xdr:blipFill>
      <xdr:spPr>
        <a:xfrm>
          <a:off x="323850" y="277302"/>
          <a:ext cx="2757280" cy="438658"/>
        </a:xfrm>
        <a:prstGeom prst="rect">
          <a:avLst/>
        </a:prstGeom>
      </xdr:spPr>
    </xdr:pic>
    <xdr:clientData/>
  </xdr:oneCellAnchor>
  <xdr:oneCellAnchor>
    <xdr:from>
      <xdr:col>0</xdr:col>
      <xdr:colOff>343169</xdr:colOff>
      <xdr:row>5</xdr:row>
      <xdr:rowOff>62646</xdr:rowOff>
    </xdr:from>
    <xdr:ext cx="2953039" cy="181263"/>
    <xdr:pic>
      <xdr:nvPicPr>
        <xdr:cNvPr id="5" name="Picture 4">
          <a:extLst>
            <a:ext uri="{FF2B5EF4-FFF2-40B4-BE49-F238E27FC236}">
              <a16:creationId xmlns:a16="http://schemas.microsoft.com/office/drawing/2014/main" id="{00000000-0008-0000-0800-000005000000}"/>
            </a:ext>
          </a:extLst>
        </xdr:cNvPr>
        <xdr:cNvPicPr>
          <a:picLocks noChangeAspect="1"/>
        </xdr:cNvPicPr>
      </xdr:nvPicPr>
      <xdr:blipFill rotWithShape="1">
        <a:blip xmlns:r="http://schemas.openxmlformats.org/officeDocument/2006/relationships" r:embed="rId4">
          <a:extLst>
            <a:ext uri="{28A0092B-C50C-407E-A947-70E740481C1C}">
              <a14:useLocalDpi xmlns:a14="http://schemas.microsoft.com/office/drawing/2010/main" val="0"/>
            </a:ext>
          </a:extLst>
        </a:blip>
        <a:srcRect l="4585" t="490" r="69887" b="-17382"/>
        <a:stretch/>
      </xdr:blipFill>
      <xdr:spPr>
        <a:xfrm>
          <a:off x="343169" y="983396"/>
          <a:ext cx="2953039" cy="181263"/>
        </a:xfrm>
        <a:prstGeom prst="rect">
          <a:avLst/>
        </a:prstGeom>
      </xdr:spPr>
    </xdr:pic>
    <xdr:clientData/>
  </xdr:one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s://hwd.health.gov.au/resources/primary/midwifery-supply-and-demand-model-methodology-paper.pdf" TargetMode="Externa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H27"/>
  <sheetViews>
    <sheetView tabSelected="1" workbookViewId="0"/>
  </sheetViews>
  <sheetFormatPr defaultColWidth="9.1796875" defaultRowHeight="16" x14ac:dyDescent="0.45"/>
  <cols>
    <col min="1" max="1" width="3.81640625" style="4" customWidth="1" collapsed="1"/>
    <col min="2" max="2" width="20.453125" style="4" customWidth="1" collapsed="1"/>
    <col min="3" max="3" width="66.54296875" style="4" customWidth="1" collapsed="1"/>
    <col min="4" max="16384" width="9.1796875" style="4" collapsed="1"/>
  </cols>
  <sheetData>
    <row r="1" spans="2:8" s="39" customFormat="1" ht="22.5" customHeight="1" x14ac:dyDescent="0.25">
      <c r="B1" s="102" t="s">
        <v>84</v>
      </c>
    </row>
    <row r="2" spans="2:8" s="40" customFormat="1" ht="12.65" customHeight="1" x14ac:dyDescent="0.35"/>
    <row r="3" spans="2:8" s="40" customFormat="1" ht="12.65" customHeight="1" x14ac:dyDescent="0.35"/>
    <row r="4" spans="2:8" s="40" customFormat="1" ht="12.65" customHeight="1" x14ac:dyDescent="0.35"/>
    <row r="5" spans="2:8" s="40" customFormat="1" ht="12.65" customHeight="1" x14ac:dyDescent="0.35"/>
    <row r="6" spans="2:8" s="40" customFormat="1" ht="17.5" customHeight="1" x14ac:dyDescent="0.35"/>
    <row r="8" spans="2:8" s="3" customFormat="1" ht="25" x14ac:dyDescent="0.7">
      <c r="B8" s="1" t="s">
        <v>70</v>
      </c>
      <c r="C8" s="2"/>
      <c r="D8" s="2"/>
      <c r="E8" s="2"/>
      <c r="F8" s="2"/>
      <c r="G8" s="2"/>
      <c r="H8" s="2"/>
    </row>
    <row r="9" spans="2:8" ht="20.25" customHeight="1" x14ac:dyDescent="0.45">
      <c r="B9" s="103" t="s">
        <v>85</v>
      </c>
    </row>
    <row r="10" spans="2:8" ht="27" customHeight="1" x14ac:dyDescent="0.45">
      <c r="B10" s="99" t="s">
        <v>0</v>
      </c>
      <c r="C10" s="99" t="s">
        <v>1</v>
      </c>
      <c r="D10" s="2"/>
      <c r="E10" s="2"/>
      <c r="F10" s="2"/>
      <c r="G10" s="2"/>
      <c r="H10" s="2"/>
    </row>
    <row r="11" spans="2:8" ht="34.5" customHeight="1" x14ac:dyDescent="0.45">
      <c r="B11" s="17" t="s">
        <v>71</v>
      </c>
      <c r="C11" s="18"/>
      <c r="D11" s="16"/>
    </row>
    <row r="12" spans="2:8" ht="19.5" customHeight="1" x14ac:dyDescent="0.45">
      <c r="B12" s="20" t="s">
        <v>2</v>
      </c>
      <c r="C12" s="19" t="s">
        <v>83</v>
      </c>
      <c r="D12" s="16"/>
    </row>
    <row r="13" spans="2:8" x14ac:dyDescent="0.45">
      <c r="B13" s="16"/>
      <c r="C13" s="16"/>
      <c r="D13" s="16"/>
    </row>
    <row r="14" spans="2:8" s="5" customFormat="1" ht="29.25" customHeight="1" x14ac:dyDescent="0.35">
      <c r="B14" s="14" t="s">
        <v>72</v>
      </c>
      <c r="C14" s="6"/>
    </row>
    <row r="15" spans="2:8" ht="19.5" customHeight="1" x14ac:dyDescent="0.45">
      <c r="B15" s="15" t="s">
        <v>3</v>
      </c>
      <c r="C15" s="5" t="s">
        <v>4</v>
      </c>
    </row>
    <row r="16" spans="2:8" ht="20.149999999999999" customHeight="1" x14ac:dyDescent="0.45">
      <c r="B16" s="15" t="s">
        <v>5</v>
      </c>
      <c r="C16" s="5" t="s">
        <v>6</v>
      </c>
    </row>
    <row r="17" spans="2:3" ht="20.149999999999999" customHeight="1" x14ac:dyDescent="0.45">
      <c r="B17" s="15" t="s">
        <v>7</v>
      </c>
      <c r="C17" s="5" t="s">
        <v>8</v>
      </c>
    </row>
    <row r="18" spans="2:3" ht="20.149999999999999" customHeight="1" x14ac:dyDescent="0.45">
      <c r="B18" s="15" t="s">
        <v>9</v>
      </c>
      <c r="C18" s="5" t="s">
        <v>10</v>
      </c>
    </row>
    <row r="19" spans="2:3" ht="20.149999999999999" customHeight="1" x14ac:dyDescent="0.45">
      <c r="B19" s="15" t="s">
        <v>11</v>
      </c>
      <c r="C19" s="5" t="s">
        <v>12</v>
      </c>
    </row>
    <row r="20" spans="2:3" ht="20.149999999999999" customHeight="1" x14ac:dyDescent="0.45">
      <c r="B20" s="15" t="s">
        <v>13</v>
      </c>
      <c r="C20" s="5" t="s">
        <v>14</v>
      </c>
    </row>
    <row r="21" spans="2:3" ht="20.149999999999999" customHeight="1" x14ac:dyDescent="0.45">
      <c r="B21" s="15" t="s">
        <v>15</v>
      </c>
      <c r="C21" s="5" t="s">
        <v>16</v>
      </c>
    </row>
    <row r="22" spans="2:3" ht="20.149999999999999" customHeight="1" x14ac:dyDescent="0.45">
      <c r="B22" s="15" t="s">
        <v>17</v>
      </c>
      <c r="C22" s="5" t="s">
        <v>18</v>
      </c>
    </row>
    <row r="23" spans="2:3" x14ac:dyDescent="0.45">
      <c r="B23" s="16"/>
    </row>
    <row r="24" spans="2:3" x14ac:dyDescent="0.45">
      <c r="B24" s="16"/>
    </row>
    <row r="25" spans="2:3" x14ac:dyDescent="0.45">
      <c r="B25" s="16"/>
    </row>
    <row r="26" spans="2:3" x14ac:dyDescent="0.45">
      <c r="B26" s="16"/>
    </row>
    <row r="27" spans="2:3" x14ac:dyDescent="0.45">
      <c r="B27" s="16"/>
    </row>
  </sheetData>
  <sheetProtection algorithmName="SHA-256" hashValue="CYbJIe4nOCemzc/jelduto2KQUVsVhGQy51gq4AdwiI=" saltValue="fDBaD4okFNp+AwTLj3dh/w==" spinCount="100000" sheet="1"/>
  <hyperlinks>
    <hyperlink ref="B12" location="National!A1" display="National" xr:uid="{1ECECAFD-163E-4DB3-973D-D8D457DDBAB0}"/>
    <hyperlink ref="B15" location="NSW!A1" display="NSW" xr:uid="{D2E30FA9-F342-40CA-8C58-04F61A35F26C}"/>
    <hyperlink ref="B16" location="VIC!A1" display="VIC" xr:uid="{A0341593-D4D5-4432-8EF7-A16FF7E14E06}"/>
    <hyperlink ref="B17" location="QLD!A1" display="QLD" xr:uid="{4C0360AF-8E4F-4DD7-A0DD-6E34B5DFB708}"/>
    <hyperlink ref="B19" location="SA!A1" display="SA" xr:uid="{3A445B63-EC52-4A7C-9EC0-94A50B3EC70F}"/>
    <hyperlink ref="B18" location="WA!A1" display="WA" xr:uid="{D49FE82C-A696-4356-8DBC-4BD6CD6D4BBC}"/>
    <hyperlink ref="B20" location="TAS!A1" display="TAS" xr:uid="{35015441-DDA0-4B18-830D-F9714F02BEAF}"/>
    <hyperlink ref="B22" location="NT!A1" display="NT" xr:uid="{75C6EED9-5B1A-4D39-9905-84F7C6718555}"/>
    <hyperlink ref="B21" location="ACT!A1" display="ACT" xr:uid="{3A748010-B6C7-49EF-AAA8-6EDA02759BCC}"/>
  </hyperlinks>
  <pageMargins left="0.7" right="0.7" top="0.75" bottom="0.75" header="0.3" footer="0.3"/>
  <pageSetup paperSize="9" orientation="portrait"/>
  <headerFooter>
    <oddHeader>&amp;C&amp;"Calibri"&amp;12&amp;KFF0000 OFFICIAL&amp;1#_x000D_</oddHeader>
    <oddFooter>&amp;C_x000D_&amp;1#&amp;"Calibri"&amp;12&amp;KFF0000 OFFICIAL</oddFooter>
  </headerFooter>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Y37"/>
  <sheetViews>
    <sheetView showGridLines="0" zoomScaleNormal="100" workbookViewId="0">
      <pane xSplit="1" ySplit="8" topLeftCell="B9" activePane="bottomRight" state="frozen"/>
      <selection pane="topRight" activeCell="H19" sqref="H19"/>
      <selection pane="bottomLeft" activeCell="H19" sqref="H19"/>
      <selection pane="bottomRight"/>
    </sheetView>
  </sheetViews>
  <sheetFormatPr defaultColWidth="24.453125" defaultRowHeight="14.5" x14ac:dyDescent="0.35"/>
  <cols>
    <col min="1" max="1" width="25.54296875" style="41" customWidth="1" collapsed="1"/>
    <col min="2" max="10" width="10.54296875" style="41" bestFit="1" customWidth="1" collapsed="1"/>
    <col min="11" max="12" width="10.54296875" style="41" customWidth="1"/>
    <col min="13" max="16" width="24.453125" style="41" collapsed="1"/>
    <col min="17" max="18" width="24.453125" style="41"/>
    <col min="19" max="19" width="24.453125" style="41" collapsed="1"/>
    <col min="20" max="21" width="24.453125" style="41"/>
    <col min="22" max="22" width="24.453125" style="41" collapsed="1"/>
    <col min="23" max="23" width="24.453125" style="41"/>
    <col min="24" max="24" width="24.453125" style="41" collapsed="1"/>
    <col min="25" max="25" width="24.453125" style="41"/>
    <col min="26" max="16384" width="24.453125" style="41" collapsed="1"/>
  </cols>
  <sheetData>
    <row r="1" spans="1:15" s="59" customFormat="1" ht="22.5" customHeight="1" x14ac:dyDescent="0.25">
      <c r="A1" s="104" t="s">
        <v>84</v>
      </c>
      <c r="D1" s="115" t="s">
        <v>67</v>
      </c>
      <c r="E1" s="115"/>
      <c r="F1" s="115"/>
      <c r="G1" s="115"/>
      <c r="H1" s="115"/>
      <c r="I1" s="115"/>
      <c r="J1" s="115"/>
      <c r="K1" s="115"/>
      <c r="L1" s="115"/>
      <c r="M1" s="115"/>
    </row>
    <row r="2" spans="1:15" s="58" customFormat="1" ht="12.65" customHeight="1" x14ac:dyDescent="0.35">
      <c r="D2" s="115"/>
      <c r="E2" s="115"/>
      <c r="F2" s="115"/>
      <c r="G2" s="115"/>
      <c r="H2" s="115"/>
      <c r="I2" s="115"/>
      <c r="J2" s="115"/>
      <c r="K2" s="115"/>
      <c r="L2" s="115"/>
      <c r="M2" s="115"/>
    </row>
    <row r="3" spans="1:15" s="58" customFormat="1" ht="12.65" customHeight="1" x14ac:dyDescent="0.35">
      <c r="D3" s="115"/>
      <c r="E3" s="115"/>
      <c r="F3" s="115"/>
      <c r="G3" s="115"/>
      <c r="H3" s="115"/>
      <c r="I3" s="115"/>
      <c r="J3" s="115"/>
      <c r="K3" s="115"/>
      <c r="L3" s="115"/>
      <c r="M3" s="115"/>
    </row>
    <row r="4" spans="1:15" s="58" customFormat="1" ht="12.65" customHeight="1" x14ac:dyDescent="0.35">
      <c r="D4" s="115"/>
      <c r="E4" s="115"/>
      <c r="F4" s="115"/>
      <c r="G4" s="115"/>
      <c r="H4" s="115"/>
      <c r="I4" s="115"/>
      <c r="J4" s="115"/>
      <c r="K4" s="115"/>
      <c r="L4" s="115"/>
      <c r="M4" s="115"/>
    </row>
    <row r="5" spans="1:15" s="58" customFormat="1" ht="12.65" customHeight="1" x14ac:dyDescent="0.35">
      <c r="D5" s="115"/>
      <c r="E5" s="115"/>
      <c r="F5" s="115"/>
      <c r="G5" s="115"/>
      <c r="H5" s="115"/>
      <c r="I5" s="115"/>
      <c r="J5" s="115"/>
      <c r="K5" s="115"/>
      <c r="L5" s="115"/>
      <c r="M5" s="115"/>
    </row>
    <row r="6" spans="1:15" s="58" customFormat="1" ht="17.5" customHeight="1" x14ac:dyDescent="0.35">
      <c r="D6" s="115"/>
      <c r="E6" s="115"/>
      <c r="F6" s="115"/>
      <c r="G6" s="115"/>
      <c r="H6" s="115"/>
      <c r="I6" s="115"/>
      <c r="J6" s="115"/>
      <c r="K6" s="115"/>
      <c r="L6" s="115"/>
      <c r="M6" s="115"/>
    </row>
    <row r="7" spans="1:15" s="53" customFormat="1" ht="39" customHeight="1" x14ac:dyDescent="0.25">
      <c r="A7" s="57" t="s">
        <v>81</v>
      </c>
      <c r="B7" s="56"/>
      <c r="C7" s="55"/>
      <c r="D7" s="55"/>
      <c r="E7" s="55"/>
      <c r="F7" s="55"/>
      <c r="G7" s="55"/>
      <c r="H7" s="55"/>
      <c r="I7" s="55"/>
      <c r="J7" s="55"/>
      <c r="K7" s="55"/>
      <c r="L7" s="55"/>
      <c r="N7" s="54" t="s">
        <v>68</v>
      </c>
      <c r="O7" s="54" t="s">
        <v>69</v>
      </c>
    </row>
    <row r="8" spans="1:15" s="42" customFormat="1" ht="25.5" customHeight="1" x14ac:dyDescent="0.45">
      <c r="A8" s="97"/>
      <c r="B8" s="98">
        <v>2020</v>
      </c>
      <c r="C8" s="98">
        <v>2021</v>
      </c>
      <c r="D8" s="98">
        <v>2022</v>
      </c>
      <c r="E8" s="98">
        <v>2023</v>
      </c>
      <c r="F8" s="98">
        <v>2024</v>
      </c>
      <c r="G8" s="98">
        <v>2025</v>
      </c>
      <c r="H8" s="98">
        <v>2026</v>
      </c>
      <c r="I8" s="98">
        <v>2027</v>
      </c>
      <c r="J8" s="98">
        <v>2028</v>
      </c>
      <c r="K8" s="98">
        <v>2033</v>
      </c>
      <c r="L8" s="98">
        <v>2038</v>
      </c>
    </row>
    <row r="9" spans="1:15" s="42" customFormat="1" ht="15" customHeight="1" x14ac:dyDescent="0.35">
      <c r="A9" s="112" t="s">
        <v>34</v>
      </c>
      <c r="B9" s="113"/>
      <c r="C9" s="113"/>
      <c r="D9" s="113"/>
      <c r="E9" s="113"/>
      <c r="F9" s="113"/>
      <c r="G9" s="113"/>
      <c r="H9" s="113"/>
      <c r="I9" s="113"/>
      <c r="J9" s="113"/>
      <c r="K9" s="113"/>
      <c r="L9" s="68"/>
    </row>
    <row r="10" spans="1:15" s="42" customFormat="1" ht="15" customHeight="1" x14ac:dyDescent="0.45">
      <c r="A10" s="49" t="s">
        <v>35</v>
      </c>
      <c r="B10" s="84">
        <v>462</v>
      </c>
      <c r="C10" s="84">
        <v>461</v>
      </c>
      <c r="D10" s="84">
        <v>453</v>
      </c>
      <c r="E10" s="84">
        <v>431</v>
      </c>
      <c r="F10" s="85">
        <v>441</v>
      </c>
      <c r="G10" s="85">
        <v>444.3</v>
      </c>
      <c r="H10" s="85">
        <v>447.7</v>
      </c>
      <c r="I10" s="85">
        <v>443.7</v>
      </c>
      <c r="J10" s="85">
        <v>439.8</v>
      </c>
      <c r="K10" s="85">
        <v>456.7</v>
      </c>
      <c r="L10" s="85">
        <v>471.8</v>
      </c>
    </row>
    <row r="11" spans="1:15" s="42" customFormat="1" ht="15" customHeight="1" x14ac:dyDescent="0.45">
      <c r="A11" s="48" t="s">
        <v>27</v>
      </c>
      <c r="B11" s="84">
        <v>71</v>
      </c>
      <c r="C11" s="84">
        <v>57</v>
      </c>
      <c r="D11" s="84">
        <v>70</v>
      </c>
      <c r="E11" s="84">
        <v>70</v>
      </c>
      <c r="F11" s="84">
        <v>68</v>
      </c>
      <c r="G11" s="86">
        <v>71.599999999999994</v>
      </c>
      <c r="H11" s="86">
        <v>69</v>
      </c>
      <c r="I11" s="86">
        <v>66.400000000000006</v>
      </c>
      <c r="J11" s="86">
        <v>67.3</v>
      </c>
      <c r="K11" s="86">
        <v>68.400000000000006</v>
      </c>
      <c r="L11" s="86">
        <v>67.099999999999994</v>
      </c>
    </row>
    <row r="12" spans="1:15" s="42" customFormat="1" ht="15" customHeight="1" x14ac:dyDescent="0.45">
      <c r="A12" s="47" t="s">
        <v>36</v>
      </c>
      <c r="B12" s="84">
        <v>38</v>
      </c>
      <c r="C12" s="84">
        <v>28</v>
      </c>
      <c r="D12" s="84">
        <v>42</v>
      </c>
      <c r="E12" s="84">
        <v>31</v>
      </c>
      <c r="F12" s="84">
        <v>34</v>
      </c>
      <c r="G12" s="86">
        <v>33.6</v>
      </c>
      <c r="H12" s="86">
        <v>33.299999999999997</v>
      </c>
      <c r="I12" s="86">
        <v>32.6</v>
      </c>
      <c r="J12" s="86">
        <v>33.200000000000003</v>
      </c>
      <c r="K12" s="86">
        <v>32.799999999999997</v>
      </c>
      <c r="L12" s="86">
        <v>32.9</v>
      </c>
    </row>
    <row r="13" spans="1:15" s="42" customFormat="1" ht="15" customHeight="1" x14ac:dyDescent="0.45">
      <c r="A13" s="47" t="s">
        <v>37</v>
      </c>
      <c r="B13" s="84">
        <v>33</v>
      </c>
      <c r="C13" s="84">
        <v>29</v>
      </c>
      <c r="D13" s="84">
        <v>28</v>
      </c>
      <c r="E13" s="84">
        <v>39</v>
      </c>
      <c r="F13" s="84">
        <v>34</v>
      </c>
      <c r="G13" s="86">
        <v>38</v>
      </c>
      <c r="H13" s="86">
        <v>35.700000000000003</v>
      </c>
      <c r="I13" s="86">
        <v>33.799999999999997</v>
      </c>
      <c r="J13" s="86">
        <v>34.1</v>
      </c>
      <c r="K13" s="86">
        <v>35.6</v>
      </c>
      <c r="L13" s="86">
        <v>34.200000000000003</v>
      </c>
    </row>
    <row r="14" spans="1:15" s="42" customFormat="1" ht="15" customHeight="1" x14ac:dyDescent="0.45">
      <c r="A14" s="48" t="s">
        <v>28</v>
      </c>
      <c r="B14" s="84">
        <v>58</v>
      </c>
      <c r="C14" s="84">
        <v>78</v>
      </c>
      <c r="D14" s="84">
        <v>82</v>
      </c>
      <c r="E14" s="84">
        <v>79</v>
      </c>
      <c r="F14" s="87">
        <v>74.099999999999994</v>
      </c>
      <c r="G14" s="86">
        <v>73.400000000000006</v>
      </c>
      <c r="H14" s="86">
        <v>74.5</v>
      </c>
      <c r="I14" s="86">
        <v>71.8</v>
      </c>
      <c r="J14" s="86">
        <v>71.8</v>
      </c>
      <c r="K14" s="86">
        <v>71</v>
      </c>
      <c r="L14" s="86">
        <v>76</v>
      </c>
    </row>
    <row r="15" spans="1:15" s="42" customFormat="1" ht="15" customHeight="1" x14ac:dyDescent="0.45">
      <c r="A15" s="47" t="s">
        <v>38</v>
      </c>
      <c r="B15" s="84">
        <v>29</v>
      </c>
      <c r="C15" s="84">
        <v>43.5</v>
      </c>
      <c r="D15" s="84">
        <v>30.8</v>
      </c>
      <c r="E15" s="84">
        <v>43.4</v>
      </c>
      <c r="F15" s="84">
        <v>39.799999999999997</v>
      </c>
      <c r="G15" s="86">
        <v>40</v>
      </c>
      <c r="H15" s="86">
        <v>36</v>
      </c>
      <c r="I15" s="86">
        <v>35.4</v>
      </c>
      <c r="J15" s="86">
        <v>36.1</v>
      </c>
      <c r="K15" s="86">
        <v>35.6</v>
      </c>
      <c r="L15" s="86">
        <v>33.6</v>
      </c>
    </row>
    <row r="16" spans="1:15" s="42" customFormat="1" ht="15" customHeight="1" x14ac:dyDescent="0.45">
      <c r="A16" s="47" t="s">
        <v>39</v>
      </c>
      <c r="B16" s="84">
        <v>29</v>
      </c>
      <c r="C16" s="84">
        <v>34.5</v>
      </c>
      <c r="D16" s="84">
        <v>51.2</v>
      </c>
      <c r="E16" s="84">
        <v>35.6</v>
      </c>
      <c r="F16" s="84">
        <v>34.299999999999997</v>
      </c>
      <c r="G16" s="86">
        <v>33.4</v>
      </c>
      <c r="H16" s="86">
        <v>38.5</v>
      </c>
      <c r="I16" s="86">
        <v>36.4</v>
      </c>
      <c r="J16" s="86">
        <v>35.700000000000003</v>
      </c>
      <c r="K16" s="86">
        <v>35.4</v>
      </c>
      <c r="L16" s="86">
        <v>42.4</v>
      </c>
    </row>
    <row r="17" spans="1:16" s="42" customFormat="1" ht="15" customHeight="1" x14ac:dyDescent="0.45">
      <c r="A17" s="48" t="s">
        <v>46</v>
      </c>
      <c r="B17" s="84"/>
      <c r="C17" s="84"/>
      <c r="D17" s="84"/>
      <c r="E17" s="84"/>
      <c r="F17" s="84"/>
      <c r="G17" s="86"/>
      <c r="H17" s="86"/>
      <c r="I17" s="86"/>
      <c r="J17" s="86"/>
      <c r="K17" s="86"/>
      <c r="L17" s="86"/>
    </row>
    <row r="18" spans="1:16" s="42" customFormat="1" ht="15" customHeight="1" x14ac:dyDescent="0.45">
      <c r="A18" s="47" t="s">
        <v>47</v>
      </c>
      <c r="B18" s="84">
        <v>14</v>
      </c>
      <c r="C18" s="84">
        <v>20</v>
      </c>
      <c r="D18" s="84">
        <v>22</v>
      </c>
      <c r="E18" s="84">
        <v>21</v>
      </c>
      <c r="F18" s="84">
        <v>48</v>
      </c>
      <c r="G18" s="86">
        <v>30.3</v>
      </c>
      <c r="H18" s="86">
        <v>32.9</v>
      </c>
      <c r="I18" s="86">
        <v>28.2</v>
      </c>
      <c r="J18" s="86">
        <v>27.5</v>
      </c>
      <c r="K18" s="86">
        <v>31.3</v>
      </c>
      <c r="L18" s="86">
        <v>31.4</v>
      </c>
    </row>
    <row r="19" spans="1:16" s="42" customFormat="1" ht="15" customHeight="1" x14ac:dyDescent="0.45">
      <c r="A19" s="46" t="s">
        <v>48</v>
      </c>
      <c r="B19" s="84">
        <v>24</v>
      </c>
      <c r="C19" s="84">
        <v>20</v>
      </c>
      <c r="D19" s="84">
        <v>25</v>
      </c>
      <c r="E19" s="84">
        <v>29</v>
      </c>
      <c r="F19" s="84">
        <v>32</v>
      </c>
      <c r="G19" s="86">
        <v>24.4</v>
      </c>
      <c r="H19" s="86">
        <v>24.6</v>
      </c>
      <c r="I19" s="86">
        <v>24.4</v>
      </c>
      <c r="J19" s="86">
        <v>26.8</v>
      </c>
      <c r="K19" s="86">
        <v>27.7</v>
      </c>
      <c r="L19" s="86">
        <v>29.5</v>
      </c>
    </row>
    <row r="20" spans="1:16" s="42" customFormat="1" ht="15" customHeight="1" x14ac:dyDescent="0.45">
      <c r="A20" s="49" t="s">
        <v>40</v>
      </c>
      <c r="B20" s="84"/>
      <c r="C20" s="84"/>
      <c r="D20" s="84"/>
      <c r="E20" s="84"/>
      <c r="F20" s="85">
        <v>441</v>
      </c>
      <c r="G20" s="85">
        <v>457.8</v>
      </c>
      <c r="H20" s="85">
        <v>455.1</v>
      </c>
      <c r="I20" s="85">
        <v>463.3</v>
      </c>
      <c r="J20" s="85">
        <v>467.7</v>
      </c>
      <c r="K20" s="85">
        <v>483.8</v>
      </c>
      <c r="L20" s="85">
        <v>500.8</v>
      </c>
    </row>
    <row r="21" spans="1:16" s="42" customFormat="1" ht="15" customHeight="1" x14ac:dyDescent="0.45">
      <c r="A21" s="49" t="s">
        <v>41</v>
      </c>
      <c r="B21" s="84"/>
      <c r="C21" s="84"/>
      <c r="D21" s="84"/>
      <c r="E21" s="84"/>
      <c r="F21" s="85"/>
      <c r="G21" s="85">
        <v>-13.5</v>
      </c>
      <c r="H21" s="85">
        <v>-7.4</v>
      </c>
      <c r="I21" s="85">
        <v>-19.600000000000001</v>
      </c>
      <c r="J21" s="85">
        <v>-27.9</v>
      </c>
      <c r="K21" s="85">
        <v>-27.1</v>
      </c>
      <c r="L21" s="85">
        <v>-29</v>
      </c>
    </row>
    <row r="22" spans="1:16" s="50" customFormat="1" ht="15" customHeight="1" x14ac:dyDescent="0.35">
      <c r="A22" s="52"/>
      <c r="B22" s="52"/>
      <c r="C22" s="52"/>
      <c r="D22" s="52"/>
      <c r="E22" s="52"/>
      <c r="F22" s="51"/>
      <c r="G22" s="51"/>
      <c r="H22" s="51"/>
      <c r="I22" s="51"/>
      <c r="J22" s="51"/>
      <c r="K22" s="44"/>
      <c r="L22" s="44"/>
      <c r="P22" s="42"/>
    </row>
    <row r="23" spans="1:16" s="42" customFormat="1" ht="15" customHeight="1" x14ac:dyDescent="0.35">
      <c r="A23" s="69" t="s">
        <v>42</v>
      </c>
      <c r="B23" s="70"/>
      <c r="C23" s="70"/>
      <c r="D23" s="70"/>
      <c r="E23" s="70"/>
      <c r="F23" s="70"/>
      <c r="G23" s="70"/>
      <c r="H23" s="70"/>
      <c r="I23" s="70"/>
      <c r="J23" s="70"/>
      <c r="K23" s="70"/>
      <c r="L23" s="70"/>
    </row>
    <row r="24" spans="1:16" s="42" customFormat="1" ht="15" customHeight="1" x14ac:dyDescent="0.45">
      <c r="A24" s="49" t="s">
        <v>35</v>
      </c>
      <c r="B24" s="88">
        <v>292.48680000000002</v>
      </c>
      <c r="C24" s="88">
        <v>314.65789999999998</v>
      </c>
      <c r="D24" s="88">
        <v>300.34210000000002</v>
      </c>
      <c r="E24" s="88">
        <v>281.1447</v>
      </c>
      <c r="F24" s="89">
        <v>303.94740000000002</v>
      </c>
      <c r="G24" s="89">
        <v>298.07362000000001</v>
      </c>
      <c r="H24" s="89">
        <v>306.05273999999997</v>
      </c>
      <c r="I24" s="89">
        <v>301.07326</v>
      </c>
      <c r="J24" s="89">
        <v>299.00060999999999</v>
      </c>
      <c r="K24" s="89">
        <v>312.73793000000001</v>
      </c>
      <c r="L24" s="89">
        <v>320.81285000000003</v>
      </c>
    </row>
    <row r="25" spans="1:16" s="42" customFormat="1" ht="15" customHeight="1" x14ac:dyDescent="0.45">
      <c r="A25" s="48" t="s">
        <v>27</v>
      </c>
      <c r="B25" s="88">
        <v>44.539499999999997</v>
      </c>
      <c r="C25" s="88">
        <v>44.671100000000003</v>
      </c>
      <c r="D25" s="88">
        <v>52.026299999999999</v>
      </c>
      <c r="E25" s="88">
        <v>44.289400000000001</v>
      </c>
      <c r="F25" s="88">
        <v>48.526299999999999</v>
      </c>
      <c r="G25" s="90">
        <v>50.027259999999998</v>
      </c>
      <c r="H25" s="90">
        <v>47.975700000000003</v>
      </c>
      <c r="I25" s="90">
        <v>45.248849999999997</v>
      </c>
      <c r="J25" s="90">
        <v>48.638129999999997</v>
      </c>
      <c r="K25" s="90">
        <v>48.433950000000003</v>
      </c>
      <c r="L25" s="90">
        <v>46.597520000000003</v>
      </c>
    </row>
    <row r="26" spans="1:16" s="42" customFormat="1" ht="15" customHeight="1" x14ac:dyDescent="0.45">
      <c r="A26" s="47" t="s">
        <v>36</v>
      </c>
      <c r="B26" s="88">
        <v>25.776299999999999</v>
      </c>
      <c r="C26" s="88">
        <v>25.263200000000001</v>
      </c>
      <c r="D26" s="88">
        <v>33.815800000000003</v>
      </c>
      <c r="E26" s="88">
        <v>22.3947</v>
      </c>
      <c r="F26" s="88">
        <v>30.131599999999999</v>
      </c>
      <c r="G26" s="90">
        <v>24.97504</v>
      </c>
      <c r="H26" s="90">
        <v>24.339310000000001</v>
      </c>
      <c r="I26" s="90">
        <v>23.156300000000002</v>
      </c>
      <c r="J26" s="90">
        <v>25.811910000000001</v>
      </c>
      <c r="K26" s="90">
        <v>24.565380000000001</v>
      </c>
      <c r="L26" s="90">
        <v>24.44106</v>
      </c>
    </row>
    <row r="27" spans="1:16" s="42" customFormat="1" ht="15" customHeight="1" x14ac:dyDescent="0.45">
      <c r="A27" s="47" t="s">
        <v>37</v>
      </c>
      <c r="B27" s="88">
        <v>18.763200000000001</v>
      </c>
      <c r="C27" s="88">
        <v>19.407900000000001</v>
      </c>
      <c r="D27" s="88">
        <v>18.2105</v>
      </c>
      <c r="E27" s="88">
        <v>21.8947</v>
      </c>
      <c r="F27" s="88">
        <v>18.3947</v>
      </c>
      <c r="G27" s="90">
        <v>25.052219999999998</v>
      </c>
      <c r="H27" s="90">
        <v>23.636389999999999</v>
      </c>
      <c r="I27" s="90">
        <v>22.092549999999999</v>
      </c>
      <c r="J27" s="90">
        <v>22.826219999999999</v>
      </c>
      <c r="K27" s="90">
        <v>23.868569999999998</v>
      </c>
      <c r="L27" s="90">
        <v>22.156459999999999</v>
      </c>
    </row>
    <row r="28" spans="1:16" s="42" customFormat="1" ht="15" customHeight="1" x14ac:dyDescent="0.45">
      <c r="A28" s="48" t="s">
        <v>28</v>
      </c>
      <c r="B28" s="88">
        <v>28.276299999999999</v>
      </c>
      <c r="C28" s="88">
        <v>54</v>
      </c>
      <c r="D28" s="88">
        <v>48.39472</v>
      </c>
      <c r="E28" s="88">
        <v>37.065800000000003</v>
      </c>
      <c r="F28" s="91">
        <v>46.947360000000003</v>
      </c>
      <c r="G28" s="90">
        <v>47.07452</v>
      </c>
      <c r="H28" s="90">
        <v>48.900530000000003</v>
      </c>
      <c r="I28" s="90">
        <v>46.144060000000003</v>
      </c>
      <c r="J28" s="90">
        <v>45.688330000000001</v>
      </c>
      <c r="K28" s="90">
        <v>48.56221</v>
      </c>
      <c r="L28" s="90">
        <v>47.977719999999998</v>
      </c>
    </row>
    <row r="29" spans="1:16" s="42" customFormat="1" ht="15" customHeight="1" x14ac:dyDescent="0.45">
      <c r="A29" s="47" t="s">
        <v>38</v>
      </c>
      <c r="B29" s="88">
        <v>10.828900000000001</v>
      </c>
      <c r="C29" s="88">
        <v>27.336860000000001</v>
      </c>
      <c r="D29" s="88">
        <v>17.19736</v>
      </c>
      <c r="E29" s="88">
        <v>19.142109999999999</v>
      </c>
      <c r="F29" s="88">
        <v>23.68158</v>
      </c>
      <c r="G29" s="90">
        <v>24.47672</v>
      </c>
      <c r="H29" s="90">
        <v>22.669840000000001</v>
      </c>
      <c r="I29" s="90">
        <v>20.77094</v>
      </c>
      <c r="J29" s="90">
        <v>21.816800000000001</v>
      </c>
      <c r="K29" s="90">
        <v>23.611360000000001</v>
      </c>
      <c r="L29" s="90">
        <v>19.99493</v>
      </c>
    </row>
    <row r="30" spans="1:16" s="42" customFormat="1" ht="15" customHeight="1" x14ac:dyDescent="0.45">
      <c r="A30" s="47" t="s">
        <v>39</v>
      </c>
      <c r="B30" s="88">
        <v>17.447399999999998</v>
      </c>
      <c r="C30" s="88">
        <v>26.663139999999999</v>
      </c>
      <c r="D30" s="88">
        <v>31.19736</v>
      </c>
      <c r="E30" s="88">
        <v>17.923690000000001</v>
      </c>
      <c r="F30" s="88">
        <v>23.265779999999999</v>
      </c>
      <c r="G30" s="90">
        <v>22.597799999999999</v>
      </c>
      <c r="H30" s="90">
        <v>26.230689999999999</v>
      </c>
      <c r="I30" s="90">
        <v>25.37312</v>
      </c>
      <c r="J30" s="90">
        <v>23.87153</v>
      </c>
      <c r="K30" s="90">
        <v>24.950849999999999</v>
      </c>
      <c r="L30" s="90">
        <v>27.982790000000001</v>
      </c>
    </row>
    <row r="31" spans="1:16" s="42" customFormat="1" ht="15" customHeight="1" x14ac:dyDescent="0.45">
      <c r="A31" s="48" t="s">
        <v>46</v>
      </c>
      <c r="B31" s="84"/>
      <c r="C31" s="84"/>
      <c r="D31" s="84"/>
      <c r="E31" s="84"/>
      <c r="F31" s="84"/>
      <c r="G31" s="86"/>
      <c r="H31" s="86"/>
      <c r="I31" s="86"/>
      <c r="J31" s="86"/>
      <c r="K31" s="86"/>
      <c r="L31" s="86"/>
    </row>
    <row r="32" spans="1:16" s="42" customFormat="1" ht="15" customHeight="1" x14ac:dyDescent="0.45">
      <c r="A32" s="47" t="s">
        <v>47</v>
      </c>
      <c r="B32" s="88">
        <v>7.9211</v>
      </c>
      <c r="C32" s="88">
        <v>9.8816000000000006</v>
      </c>
      <c r="D32" s="88">
        <v>15</v>
      </c>
      <c r="E32" s="88">
        <v>13.5526</v>
      </c>
      <c r="F32" s="88">
        <v>39.447400000000002</v>
      </c>
      <c r="G32" s="90">
        <v>20.326049999999999</v>
      </c>
      <c r="H32" s="90">
        <v>22.72146</v>
      </c>
      <c r="I32" s="90">
        <v>19.294049999999999</v>
      </c>
      <c r="J32" s="90">
        <v>18.664449999999999</v>
      </c>
      <c r="K32" s="90">
        <v>20.57179</v>
      </c>
      <c r="L32" s="90">
        <v>22.250769999999999</v>
      </c>
    </row>
    <row r="33" spans="1:12" s="42" customFormat="1" ht="15" customHeight="1" x14ac:dyDescent="0.45">
      <c r="A33" s="46" t="s">
        <v>48</v>
      </c>
      <c r="B33" s="88">
        <v>14.7895</v>
      </c>
      <c r="C33" s="88">
        <v>11.5526</v>
      </c>
      <c r="D33" s="88">
        <v>17.842099999999999</v>
      </c>
      <c r="E33" s="88">
        <v>21.2105</v>
      </c>
      <c r="F33" s="88">
        <v>21.7105</v>
      </c>
      <c r="G33" s="90">
        <v>15.80626</v>
      </c>
      <c r="H33" s="90">
        <v>16.681529999999999</v>
      </c>
      <c r="I33" s="90">
        <v>16.442319999999999</v>
      </c>
      <c r="J33" s="90">
        <v>17.240570000000002</v>
      </c>
      <c r="K33" s="90">
        <v>18.106459999999998</v>
      </c>
      <c r="L33" s="90">
        <v>19.489350000000002</v>
      </c>
    </row>
    <row r="34" spans="1:12" s="42" customFormat="1" ht="15" customHeight="1" x14ac:dyDescent="0.45">
      <c r="A34" s="49" t="s">
        <v>40</v>
      </c>
      <c r="B34" s="88"/>
      <c r="C34" s="88"/>
      <c r="D34" s="88"/>
      <c r="E34" s="88"/>
      <c r="F34" s="89">
        <v>303.94740000000002</v>
      </c>
      <c r="G34" s="89">
        <v>306.97649999999999</v>
      </c>
      <c r="H34" s="89">
        <v>310.97609999999997</v>
      </c>
      <c r="I34" s="89">
        <v>314.28899999999999</v>
      </c>
      <c r="J34" s="89">
        <v>317.75650000000002</v>
      </c>
      <c r="K34" s="89">
        <v>330.97750000000002</v>
      </c>
      <c r="L34" s="89">
        <v>340.39620000000002</v>
      </c>
    </row>
    <row r="35" spans="1:12" s="42" customFormat="1" ht="15" customHeight="1" x14ac:dyDescent="0.45">
      <c r="A35" s="49" t="s">
        <v>41</v>
      </c>
      <c r="B35" s="88"/>
      <c r="C35" s="88"/>
      <c r="D35" s="88"/>
      <c r="E35" s="88"/>
      <c r="F35" s="89"/>
      <c r="G35" s="89">
        <v>-8.9028799999999801</v>
      </c>
      <c r="H35" s="89">
        <v>-4.9233599999999997</v>
      </c>
      <c r="I35" s="89">
        <v>-13.21574</v>
      </c>
      <c r="J35" s="89">
        <v>-18.755890000000001</v>
      </c>
      <c r="K35" s="89">
        <v>-18.239570000000001</v>
      </c>
      <c r="L35" s="89">
        <v>-19.583349999999999</v>
      </c>
    </row>
    <row r="36" spans="1:12" s="42" customFormat="1" ht="15" customHeight="1" x14ac:dyDescent="0.35">
      <c r="K36" s="44"/>
      <c r="L36" s="44"/>
    </row>
    <row r="37" spans="1:12" s="42" customFormat="1" ht="15" customHeight="1" x14ac:dyDescent="0.35">
      <c r="A37" s="24" t="s">
        <v>86</v>
      </c>
      <c r="B37" s="43"/>
      <c r="C37" s="43"/>
      <c r="D37" s="43"/>
      <c r="E37" s="43"/>
      <c r="F37" s="43"/>
      <c r="G37" s="43"/>
      <c r="H37" s="43"/>
      <c r="I37" s="106"/>
      <c r="J37" s="106"/>
    </row>
  </sheetData>
  <sheetProtection algorithmName="SHA-256" hashValue="SfHsKd7tMRnIXv+c303s22+/D0KLMTyp0Wx1VcigUpc=" saltValue="Bit2ZxxB63jbHQaX7xTj2w==" spinCount="100000" sheet="1"/>
  <mergeCells count="2">
    <mergeCell ref="A9:K9"/>
    <mergeCell ref="D1:M6"/>
  </mergeCells>
  <conditionalFormatting sqref="B18:D21 E21:L21 B32:D35 E35:L35">
    <cfRule type="cellIs" dxfId="5" priority="6" operator="lessThan">
      <formula>0</formula>
    </cfRule>
  </conditionalFormatting>
  <conditionalFormatting sqref="B15:E16 E18:E19">
    <cfRule type="cellIs" dxfId="4" priority="2" operator="lessThan">
      <formula>0</formula>
    </cfRule>
  </conditionalFormatting>
  <conditionalFormatting sqref="B29:E30 E32:E33">
    <cfRule type="cellIs" dxfId="3" priority="1" operator="lessThan">
      <formula>0</formula>
    </cfRule>
  </conditionalFormatting>
  <pageMargins left="0.7" right="0.7" top="0.75" bottom="0.75" header="0.3" footer="0.3"/>
  <pageSetup paperSize="9" orientation="portrait"/>
  <headerFooter>
    <oddHeader>&amp;C&amp;"Calibri"&amp;12&amp;KFF0000 OFFICIAL&amp;1#_x000D_</oddHeader>
    <oddFooter>&amp;C_x000D_&amp;1#&amp;"Calibri"&amp;12&amp;KFF0000 OFFICIAL</oddFooter>
  </headerFooter>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Y37"/>
  <sheetViews>
    <sheetView showGridLines="0" zoomScaleNormal="100" workbookViewId="0">
      <pane xSplit="1" ySplit="8" topLeftCell="B9" activePane="bottomRight" state="frozen"/>
      <selection pane="topRight" activeCell="H19" sqref="H19"/>
      <selection pane="bottomLeft" activeCell="H19" sqref="H19"/>
      <selection pane="bottomRight"/>
    </sheetView>
  </sheetViews>
  <sheetFormatPr defaultColWidth="24.453125" defaultRowHeight="14.5" x14ac:dyDescent="0.35"/>
  <cols>
    <col min="1" max="1" width="25.54296875" style="41" customWidth="1" collapsed="1"/>
    <col min="2" max="10" width="10.54296875" style="41" bestFit="1" customWidth="1" collapsed="1"/>
    <col min="11" max="12" width="10.54296875" style="41" customWidth="1"/>
    <col min="13" max="16" width="24.453125" style="41" collapsed="1"/>
    <col min="17" max="18" width="24.453125" style="41"/>
    <col min="19" max="19" width="24.453125" style="41" collapsed="1"/>
    <col min="20" max="21" width="24.453125" style="41"/>
    <col min="22" max="22" width="24.453125" style="41" collapsed="1"/>
    <col min="23" max="23" width="24.453125" style="41"/>
    <col min="24" max="24" width="24.453125" style="41" collapsed="1"/>
    <col min="25" max="25" width="24.453125" style="41"/>
    <col min="26" max="16384" width="24.453125" style="41" collapsed="1"/>
  </cols>
  <sheetData>
    <row r="1" spans="1:15" s="59" customFormat="1" ht="22.5" customHeight="1" x14ac:dyDescent="0.25">
      <c r="A1" s="104" t="s">
        <v>84</v>
      </c>
      <c r="E1" s="115" t="s">
        <v>64</v>
      </c>
      <c r="F1" s="115"/>
      <c r="G1" s="115"/>
      <c r="H1" s="115"/>
      <c r="I1" s="115"/>
      <c r="J1" s="115"/>
      <c r="K1" s="115"/>
      <c r="L1" s="115"/>
      <c r="M1" s="115"/>
    </row>
    <row r="2" spans="1:15" s="58" customFormat="1" ht="12.65" customHeight="1" x14ac:dyDescent="0.35">
      <c r="E2" s="115"/>
      <c r="F2" s="115"/>
      <c r="G2" s="115"/>
      <c r="H2" s="115"/>
      <c r="I2" s="115"/>
      <c r="J2" s="115"/>
      <c r="K2" s="115"/>
      <c r="L2" s="115"/>
      <c r="M2" s="115"/>
    </row>
    <row r="3" spans="1:15" s="58" customFormat="1" ht="12.65" customHeight="1" x14ac:dyDescent="0.35">
      <c r="E3" s="115"/>
      <c r="F3" s="115"/>
      <c r="G3" s="115"/>
      <c r="H3" s="115"/>
      <c r="I3" s="115"/>
      <c r="J3" s="115"/>
      <c r="K3" s="115"/>
      <c r="L3" s="115"/>
      <c r="M3" s="115"/>
    </row>
    <row r="4" spans="1:15" s="58" customFormat="1" ht="12.65" customHeight="1" x14ac:dyDescent="0.35">
      <c r="E4" s="115"/>
      <c r="F4" s="115"/>
      <c r="G4" s="115"/>
      <c r="H4" s="115"/>
      <c r="I4" s="115"/>
      <c r="J4" s="115"/>
      <c r="K4" s="115"/>
      <c r="L4" s="115"/>
      <c r="M4" s="115"/>
    </row>
    <row r="5" spans="1:15" s="58" customFormat="1" ht="12.65" customHeight="1" x14ac:dyDescent="0.35">
      <c r="E5" s="115"/>
      <c r="F5" s="115"/>
      <c r="G5" s="115"/>
      <c r="H5" s="115"/>
      <c r="I5" s="115"/>
      <c r="J5" s="115"/>
      <c r="K5" s="115"/>
      <c r="L5" s="115"/>
      <c r="M5" s="115"/>
    </row>
    <row r="6" spans="1:15" s="58" customFormat="1" ht="17.5" customHeight="1" x14ac:dyDescent="0.35">
      <c r="E6" s="115"/>
      <c r="F6" s="115"/>
      <c r="G6" s="115"/>
      <c r="H6" s="115"/>
      <c r="I6" s="115"/>
      <c r="J6" s="115"/>
      <c r="K6" s="115"/>
      <c r="L6" s="115"/>
      <c r="M6" s="115"/>
    </row>
    <row r="7" spans="1:15" s="53" customFormat="1" ht="39" customHeight="1" x14ac:dyDescent="0.25">
      <c r="A7" s="57" t="s">
        <v>80</v>
      </c>
      <c r="B7" s="56"/>
      <c r="C7" s="55"/>
      <c r="D7" s="55"/>
      <c r="E7" s="55"/>
      <c r="F7" s="55"/>
      <c r="G7" s="55"/>
      <c r="H7" s="55"/>
      <c r="I7" s="55"/>
      <c r="J7" s="55"/>
      <c r="K7" s="55"/>
      <c r="L7" s="55"/>
      <c r="N7" s="54" t="s">
        <v>65</v>
      </c>
      <c r="O7" s="54" t="s">
        <v>66</v>
      </c>
    </row>
    <row r="8" spans="1:15" s="42" customFormat="1" ht="25.5" customHeight="1" x14ac:dyDescent="0.45">
      <c r="A8" s="97"/>
      <c r="B8" s="98">
        <v>2020</v>
      </c>
      <c r="C8" s="98">
        <v>2021</v>
      </c>
      <c r="D8" s="98">
        <v>2022</v>
      </c>
      <c r="E8" s="98">
        <v>2023</v>
      </c>
      <c r="F8" s="98">
        <v>2024</v>
      </c>
      <c r="G8" s="98">
        <v>2025</v>
      </c>
      <c r="H8" s="98">
        <v>2026</v>
      </c>
      <c r="I8" s="98">
        <v>2027</v>
      </c>
      <c r="J8" s="98">
        <v>2028</v>
      </c>
      <c r="K8" s="98">
        <v>2033</v>
      </c>
      <c r="L8" s="98">
        <v>2038</v>
      </c>
    </row>
    <row r="9" spans="1:15" s="42" customFormat="1" ht="15" customHeight="1" x14ac:dyDescent="0.35">
      <c r="A9" s="112" t="s">
        <v>34</v>
      </c>
      <c r="B9" s="113"/>
      <c r="C9" s="113"/>
      <c r="D9" s="113"/>
      <c r="E9" s="113"/>
      <c r="F9" s="113"/>
      <c r="G9" s="113"/>
      <c r="H9" s="113"/>
      <c r="I9" s="113"/>
      <c r="J9" s="113"/>
      <c r="K9" s="113"/>
      <c r="L9" s="68"/>
    </row>
    <row r="10" spans="1:15" s="42" customFormat="1" ht="15" customHeight="1" x14ac:dyDescent="0.45">
      <c r="A10" s="49" t="s">
        <v>35</v>
      </c>
      <c r="B10" s="84">
        <v>415</v>
      </c>
      <c r="C10" s="84">
        <v>414</v>
      </c>
      <c r="D10" s="84">
        <v>376</v>
      </c>
      <c r="E10" s="84">
        <v>381</v>
      </c>
      <c r="F10" s="85">
        <v>365</v>
      </c>
      <c r="G10" s="85">
        <v>335.8</v>
      </c>
      <c r="H10" s="85">
        <v>312.89999999999998</v>
      </c>
      <c r="I10" s="85">
        <v>307.5</v>
      </c>
      <c r="J10" s="85">
        <v>294</v>
      </c>
      <c r="K10" s="85">
        <v>296</v>
      </c>
      <c r="L10" s="85">
        <v>306.7</v>
      </c>
    </row>
    <row r="11" spans="1:15" s="42" customFormat="1" ht="15" customHeight="1" x14ac:dyDescent="0.45">
      <c r="A11" s="48" t="s">
        <v>27</v>
      </c>
      <c r="B11" s="84">
        <v>69</v>
      </c>
      <c r="C11" s="84">
        <v>85</v>
      </c>
      <c r="D11" s="84">
        <v>65</v>
      </c>
      <c r="E11" s="84">
        <v>85</v>
      </c>
      <c r="F11" s="84">
        <v>58</v>
      </c>
      <c r="G11" s="86">
        <v>64.3</v>
      </c>
      <c r="H11" s="86">
        <v>64.5</v>
      </c>
      <c r="I11" s="86">
        <v>62.5</v>
      </c>
      <c r="J11" s="86">
        <v>57.4</v>
      </c>
      <c r="K11" s="86">
        <v>62.2</v>
      </c>
      <c r="L11" s="86">
        <v>62.4</v>
      </c>
    </row>
    <row r="12" spans="1:15" s="42" customFormat="1" ht="15" customHeight="1" x14ac:dyDescent="0.45">
      <c r="A12" s="47" t="s">
        <v>36</v>
      </c>
      <c r="B12" s="84">
        <v>30</v>
      </c>
      <c r="C12" s="84">
        <v>32</v>
      </c>
      <c r="D12" s="84">
        <v>22</v>
      </c>
      <c r="E12" s="84">
        <v>31</v>
      </c>
      <c r="F12" s="84">
        <v>24</v>
      </c>
      <c r="G12" s="86">
        <v>30</v>
      </c>
      <c r="H12" s="86">
        <v>29.6</v>
      </c>
      <c r="I12" s="86">
        <v>27.1</v>
      </c>
      <c r="J12" s="86">
        <v>26.6</v>
      </c>
      <c r="K12" s="86">
        <v>29</v>
      </c>
      <c r="L12" s="86">
        <v>28</v>
      </c>
    </row>
    <row r="13" spans="1:15" s="42" customFormat="1" ht="15" customHeight="1" x14ac:dyDescent="0.45">
      <c r="A13" s="47" t="s">
        <v>37</v>
      </c>
      <c r="B13" s="84">
        <v>39</v>
      </c>
      <c r="C13" s="84">
        <v>53</v>
      </c>
      <c r="D13" s="84">
        <v>43</v>
      </c>
      <c r="E13" s="84">
        <v>54</v>
      </c>
      <c r="F13" s="84">
        <v>34</v>
      </c>
      <c r="G13" s="86">
        <v>34.299999999999997</v>
      </c>
      <c r="H13" s="86">
        <v>34.9</v>
      </c>
      <c r="I13" s="86">
        <v>35.4</v>
      </c>
      <c r="J13" s="86">
        <v>30.8</v>
      </c>
      <c r="K13" s="86">
        <v>33.200000000000003</v>
      </c>
      <c r="L13" s="86">
        <v>34.4</v>
      </c>
    </row>
    <row r="14" spans="1:15" s="42" customFormat="1" ht="15" customHeight="1" x14ac:dyDescent="0.45">
      <c r="A14" s="48" t="s">
        <v>28</v>
      </c>
      <c r="B14" s="84">
        <v>100</v>
      </c>
      <c r="C14" s="84">
        <v>87</v>
      </c>
      <c r="D14" s="84">
        <v>67</v>
      </c>
      <c r="E14" s="84">
        <v>62</v>
      </c>
      <c r="F14" s="87">
        <v>71.400000000000006</v>
      </c>
      <c r="G14" s="86">
        <v>66.7</v>
      </c>
      <c r="H14" s="86">
        <v>54.8</v>
      </c>
      <c r="I14" s="86">
        <v>58.7</v>
      </c>
      <c r="J14" s="86">
        <v>55.7</v>
      </c>
      <c r="K14" s="86">
        <v>47.9</v>
      </c>
      <c r="L14" s="86">
        <v>52</v>
      </c>
    </row>
    <row r="15" spans="1:15" s="42" customFormat="1" ht="15" customHeight="1" x14ac:dyDescent="0.45">
      <c r="A15" s="47" t="s">
        <v>38</v>
      </c>
      <c r="B15" s="84">
        <v>41</v>
      </c>
      <c r="C15" s="84">
        <v>32</v>
      </c>
      <c r="D15" s="84">
        <v>27.4</v>
      </c>
      <c r="E15" s="84">
        <v>26.4</v>
      </c>
      <c r="F15" s="84">
        <v>33.200000000000003</v>
      </c>
      <c r="G15" s="86">
        <v>26.5</v>
      </c>
      <c r="H15" s="86">
        <v>23.1</v>
      </c>
      <c r="I15" s="86">
        <v>23.6</v>
      </c>
      <c r="J15" s="86">
        <v>21.5</v>
      </c>
      <c r="K15" s="86">
        <v>17.3</v>
      </c>
      <c r="L15" s="86">
        <v>16.899999999999999</v>
      </c>
    </row>
    <row r="16" spans="1:15" s="42" customFormat="1" ht="15" customHeight="1" x14ac:dyDescent="0.45">
      <c r="A16" s="47" t="s">
        <v>39</v>
      </c>
      <c r="B16" s="84">
        <v>59</v>
      </c>
      <c r="C16" s="84">
        <v>55</v>
      </c>
      <c r="D16" s="84">
        <v>39.6</v>
      </c>
      <c r="E16" s="84">
        <v>35.6</v>
      </c>
      <c r="F16" s="84">
        <v>38.200000000000003</v>
      </c>
      <c r="G16" s="86">
        <v>40.200000000000003</v>
      </c>
      <c r="H16" s="86">
        <v>31.7</v>
      </c>
      <c r="I16" s="86">
        <v>35.1</v>
      </c>
      <c r="J16" s="86">
        <v>34.200000000000003</v>
      </c>
      <c r="K16" s="86">
        <v>30.6</v>
      </c>
      <c r="L16" s="86">
        <v>35.1</v>
      </c>
    </row>
    <row r="17" spans="1:16" s="42" customFormat="1" ht="15" customHeight="1" x14ac:dyDescent="0.45">
      <c r="A17" s="48" t="s">
        <v>46</v>
      </c>
      <c r="B17" s="84"/>
      <c r="C17" s="84"/>
      <c r="D17" s="84"/>
      <c r="E17" s="84"/>
      <c r="F17" s="84"/>
      <c r="G17" s="86"/>
      <c r="H17" s="86"/>
      <c r="I17" s="86"/>
      <c r="J17" s="86"/>
      <c r="K17" s="86"/>
      <c r="L17" s="86"/>
    </row>
    <row r="18" spans="1:16" s="42" customFormat="1" ht="15" customHeight="1" x14ac:dyDescent="0.45">
      <c r="A18" s="47" t="s">
        <v>47</v>
      </c>
      <c r="B18" s="84">
        <v>41</v>
      </c>
      <c r="C18" s="84">
        <v>65</v>
      </c>
      <c r="D18" s="84">
        <v>42</v>
      </c>
      <c r="E18" s="84">
        <v>43</v>
      </c>
      <c r="F18" s="84">
        <v>39</v>
      </c>
      <c r="G18" s="86">
        <v>54.8</v>
      </c>
      <c r="H18" s="86">
        <v>49.6</v>
      </c>
      <c r="I18" s="86">
        <v>55.9</v>
      </c>
      <c r="J18" s="86">
        <v>53.4</v>
      </c>
      <c r="K18" s="86">
        <v>58.4</v>
      </c>
      <c r="L18" s="86">
        <v>59.1</v>
      </c>
    </row>
    <row r="19" spans="1:16" s="42" customFormat="1" ht="15" customHeight="1" x14ac:dyDescent="0.45">
      <c r="A19" s="46" t="s">
        <v>48</v>
      </c>
      <c r="B19" s="84">
        <v>56</v>
      </c>
      <c r="C19" s="84">
        <v>57</v>
      </c>
      <c r="D19" s="84">
        <v>71</v>
      </c>
      <c r="E19" s="84">
        <v>65</v>
      </c>
      <c r="F19" s="84">
        <v>54</v>
      </c>
      <c r="G19" s="86">
        <v>80.099999999999994</v>
      </c>
      <c r="H19" s="86">
        <v>73.5</v>
      </c>
      <c r="I19" s="86">
        <v>72.2</v>
      </c>
      <c r="J19" s="86">
        <v>68.8</v>
      </c>
      <c r="K19" s="86">
        <v>66.7</v>
      </c>
      <c r="L19" s="86">
        <v>70.8</v>
      </c>
    </row>
    <row r="20" spans="1:16" s="42" customFormat="1" ht="15" customHeight="1" x14ac:dyDescent="0.45">
      <c r="A20" s="49" t="s">
        <v>40</v>
      </c>
      <c r="B20" s="84"/>
      <c r="C20" s="84"/>
      <c r="D20" s="84"/>
      <c r="E20" s="84"/>
      <c r="F20" s="85">
        <v>365</v>
      </c>
      <c r="G20" s="85">
        <v>362.9</v>
      </c>
      <c r="H20" s="85">
        <v>362.5</v>
      </c>
      <c r="I20" s="85">
        <v>364.6</v>
      </c>
      <c r="J20" s="85">
        <v>363.1</v>
      </c>
      <c r="K20" s="85">
        <v>356.1</v>
      </c>
      <c r="L20" s="85">
        <v>346.3</v>
      </c>
    </row>
    <row r="21" spans="1:16" s="42" customFormat="1" ht="15" customHeight="1" x14ac:dyDescent="0.45">
      <c r="A21" s="49" t="s">
        <v>41</v>
      </c>
      <c r="B21" s="84"/>
      <c r="C21" s="84"/>
      <c r="D21" s="84"/>
      <c r="E21" s="84"/>
      <c r="F21" s="85"/>
      <c r="G21" s="85">
        <v>-27.1</v>
      </c>
      <c r="H21" s="85">
        <v>-49.6</v>
      </c>
      <c r="I21" s="85">
        <v>-57.1</v>
      </c>
      <c r="J21" s="85">
        <v>-69.099999999999994</v>
      </c>
      <c r="K21" s="85">
        <v>-60.1</v>
      </c>
      <c r="L21" s="85">
        <v>-39.6</v>
      </c>
    </row>
    <row r="22" spans="1:16" s="50" customFormat="1" ht="15" customHeight="1" x14ac:dyDescent="0.35">
      <c r="A22" s="52"/>
      <c r="B22" s="52"/>
      <c r="C22" s="52"/>
      <c r="D22" s="52"/>
      <c r="E22" s="52"/>
      <c r="F22" s="51"/>
      <c r="G22" s="51"/>
      <c r="H22" s="51"/>
      <c r="I22" s="51"/>
      <c r="J22" s="51"/>
      <c r="K22" s="44"/>
      <c r="L22" s="44"/>
      <c r="P22" s="42"/>
    </row>
    <row r="23" spans="1:16" s="42" customFormat="1" ht="15" customHeight="1" x14ac:dyDescent="0.35">
      <c r="A23" s="69" t="s">
        <v>42</v>
      </c>
      <c r="B23" s="70"/>
      <c r="C23" s="70"/>
      <c r="D23" s="70"/>
      <c r="E23" s="70"/>
      <c r="F23" s="70"/>
      <c r="G23" s="70"/>
      <c r="H23" s="70"/>
      <c r="I23" s="70"/>
      <c r="J23" s="70"/>
      <c r="K23" s="70"/>
      <c r="L23" s="70"/>
    </row>
    <row r="24" spans="1:16" s="42" customFormat="1" ht="15" customHeight="1" x14ac:dyDescent="0.45">
      <c r="A24" s="49" t="s">
        <v>35</v>
      </c>
      <c r="B24" s="88">
        <v>244.4211</v>
      </c>
      <c r="C24" s="88">
        <v>253.61840000000001</v>
      </c>
      <c r="D24" s="88">
        <v>251.19739999999999</v>
      </c>
      <c r="E24" s="88">
        <v>250.2105</v>
      </c>
      <c r="F24" s="89">
        <v>237.75</v>
      </c>
      <c r="G24" s="89">
        <v>222.1952</v>
      </c>
      <c r="H24" s="89">
        <v>208.25094999999999</v>
      </c>
      <c r="I24" s="89">
        <v>204.84522999999999</v>
      </c>
      <c r="J24" s="89">
        <v>199.04956000000001</v>
      </c>
      <c r="K24" s="89">
        <v>201.92364000000001</v>
      </c>
      <c r="L24" s="89">
        <v>208.65535</v>
      </c>
    </row>
    <row r="25" spans="1:16" s="42" customFormat="1" ht="15" customHeight="1" x14ac:dyDescent="0.45">
      <c r="A25" s="48" t="s">
        <v>27</v>
      </c>
      <c r="B25" s="88">
        <v>40.973700000000001</v>
      </c>
      <c r="C25" s="88">
        <v>43.907899999999998</v>
      </c>
      <c r="D25" s="88">
        <v>41.763199999999998</v>
      </c>
      <c r="E25" s="88">
        <v>59.157899999999998</v>
      </c>
      <c r="F25" s="88">
        <v>36.842100000000002</v>
      </c>
      <c r="G25" s="90">
        <v>44.337510000000002</v>
      </c>
      <c r="H25" s="90">
        <v>44.380420000000001</v>
      </c>
      <c r="I25" s="90">
        <v>41.92116</v>
      </c>
      <c r="J25" s="90">
        <v>39.959029999999998</v>
      </c>
      <c r="K25" s="90">
        <v>42.518300000000004</v>
      </c>
      <c r="L25" s="90">
        <v>44.354430000000001</v>
      </c>
    </row>
    <row r="26" spans="1:16" s="42" customFormat="1" ht="15" customHeight="1" x14ac:dyDescent="0.45">
      <c r="A26" s="47" t="s">
        <v>36</v>
      </c>
      <c r="B26" s="88">
        <v>22.157900000000001</v>
      </c>
      <c r="C26" s="88">
        <v>21.631599999999999</v>
      </c>
      <c r="D26" s="88">
        <v>17</v>
      </c>
      <c r="E26" s="88">
        <v>26.052600000000002</v>
      </c>
      <c r="F26" s="88">
        <v>21.868400000000001</v>
      </c>
      <c r="G26" s="90">
        <v>22.217610000000001</v>
      </c>
      <c r="H26" s="90">
        <v>22.456050000000001</v>
      </c>
      <c r="I26" s="90">
        <v>20.283860000000001</v>
      </c>
      <c r="J26" s="90">
        <v>19.959869999999999</v>
      </c>
      <c r="K26" s="90">
        <v>21.22672</v>
      </c>
      <c r="L26" s="90">
        <v>21.307670000000002</v>
      </c>
    </row>
    <row r="27" spans="1:16" s="42" customFormat="1" ht="15" customHeight="1" x14ac:dyDescent="0.45">
      <c r="A27" s="47" t="s">
        <v>37</v>
      </c>
      <c r="B27" s="88">
        <v>18.815799999999999</v>
      </c>
      <c r="C27" s="88">
        <v>22.276299999999999</v>
      </c>
      <c r="D27" s="88">
        <v>24.763200000000001</v>
      </c>
      <c r="E27" s="88">
        <v>33.1053</v>
      </c>
      <c r="F27" s="88">
        <v>14.973699999999999</v>
      </c>
      <c r="G27" s="90">
        <v>22.119900000000001</v>
      </c>
      <c r="H27" s="90">
        <v>21.92437</v>
      </c>
      <c r="I27" s="90">
        <v>21.6373</v>
      </c>
      <c r="J27" s="90">
        <v>19.99916</v>
      </c>
      <c r="K27" s="90">
        <v>21.29158</v>
      </c>
      <c r="L27" s="90">
        <v>23.046759999999999</v>
      </c>
    </row>
    <row r="28" spans="1:16" s="42" customFormat="1" ht="15" customHeight="1" x14ac:dyDescent="0.45">
      <c r="A28" s="48" t="s">
        <v>28</v>
      </c>
      <c r="B28" s="88">
        <v>46.75</v>
      </c>
      <c r="C28" s="88">
        <v>44.921050000000001</v>
      </c>
      <c r="D28" s="88">
        <v>43.81579</v>
      </c>
      <c r="E28" s="88">
        <v>37.118429999999996</v>
      </c>
      <c r="F28" s="91">
        <v>44.371020000000001</v>
      </c>
      <c r="G28" s="90">
        <v>41.089500000000001</v>
      </c>
      <c r="H28" s="90">
        <v>34.369610000000002</v>
      </c>
      <c r="I28" s="90">
        <v>36.346620000000001</v>
      </c>
      <c r="J28" s="90">
        <v>34.847729999999999</v>
      </c>
      <c r="K28" s="90">
        <v>31.26125</v>
      </c>
      <c r="L28" s="90">
        <v>33.269860000000001</v>
      </c>
    </row>
    <row r="29" spans="1:16" s="42" customFormat="1" ht="15" customHeight="1" x14ac:dyDescent="0.45">
      <c r="A29" s="47" t="s">
        <v>38</v>
      </c>
      <c r="B29" s="88">
        <v>17.0395</v>
      </c>
      <c r="C29" s="88">
        <v>14.947369999999999</v>
      </c>
      <c r="D29" s="88">
        <v>17.142109999999999</v>
      </c>
      <c r="E29" s="88">
        <v>14.84737</v>
      </c>
      <c r="F29" s="88">
        <v>19.794720000000002</v>
      </c>
      <c r="G29" s="90">
        <v>14.29827</v>
      </c>
      <c r="H29" s="90">
        <v>13.92229</v>
      </c>
      <c r="I29" s="90">
        <v>13.524459999999999</v>
      </c>
      <c r="J29" s="90">
        <v>12.172779999999999</v>
      </c>
      <c r="K29" s="90">
        <v>10.48624</v>
      </c>
      <c r="L29" s="90">
        <v>10.06162</v>
      </c>
    </row>
    <row r="30" spans="1:16" s="42" customFormat="1" ht="15" customHeight="1" x14ac:dyDescent="0.45">
      <c r="A30" s="47" t="s">
        <v>39</v>
      </c>
      <c r="B30" s="88">
        <v>29.7105</v>
      </c>
      <c r="C30" s="88">
        <v>29.973680000000002</v>
      </c>
      <c r="D30" s="88">
        <v>26.673680000000001</v>
      </c>
      <c r="E30" s="88">
        <v>22.271059999999999</v>
      </c>
      <c r="F30" s="88">
        <v>24.5763</v>
      </c>
      <c r="G30" s="90">
        <v>26.791229999999999</v>
      </c>
      <c r="H30" s="90">
        <v>20.447320000000001</v>
      </c>
      <c r="I30" s="90">
        <v>22.82216</v>
      </c>
      <c r="J30" s="90">
        <v>22.674949999999999</v>
      </c>
      <c r="K30" s="90">
        <v>20.775010000000002</v>
      </c>
      <c r="L30" s="90">
        <v>23.20824</v>
      </c>
    </row>
    <row r="31" spans="1:16" s="42" customFormat="1" ht="15" customHeight="1" x14ac:dyDescent="0.45">
      <c r="A31" s="48" t="s">
        <v>46</v>
      </c>
      <c r="B31" s="84"/>
      <c r="C31" s="84"/>
      <c r="D31" s="84"/>
      <c r="E31" s="84"/>
      <c r="F31" s="84"/>
      <c r="G31" s="86"/>
      <c r="H31" s="86"/>
      <c r="I31" s="86"/>
      <c r="J31" s="86"/>
      <c r="K31" s="86"/>
      <c r="L31" s="86"/>
    </row>
    <row r="32" spans="1:16" s="42" customFormat="1" ht="15" customHeight="1" x14ac:dyDescent="0.45">
      <c r="A32" s="47" t="s">
        <v>47</v>
      </c>
      <c r="B32" s="88">
        <v>23.236799999999999</v>
      </c>
      <c r="C32" s="88">
        <v>42.776299999999999</v>
      </c>
      <c r="D32" s="88">
        <v>28.473700000000001</v>
      </c>
      <c r="E32" s="88">
        <v>30.434200000000001</v>
      </c>
      <c r="F32" s="88">
        <v>29.236799999999999</v>
      </c>
      <c r="G32" s="90">
        <v>36.423749999999998</v>
      </c>
      <c r="H32" s="90">
        <v>34.08229</v>
      </c>
      <c r="I32" s="90">
        <v>37.421129999999998</v>
      </c>
      <c r="J32" s="90">
        <v>36.226649999999999</v>
      </c>
      <c r="K32" s="90">
        <v>40.273780000000002</v>
      </c>
      <c r="L32" s="90">
        <v>41.813339999999997</v>
      </c>
    </row>
    <row r="33" spans="1:12" s="42" customFormat="1" ht="15" customHeight="1" x14ac:dyDescent="0.45">
      <c r="A33" s="46" t="s">
        <v>48</v>
      </c>
      <c r="B33" s="88">
        <v>32.526299999999999</v>
      </c>
      <c r="C33" s="88">
        <v>36.210500000000003</v>
      </c>
      <c r="D33" s="88">
        <v>45.6447</v>
      </c>
      <c r="E33" s="88">
        <v>40</v>
      </c>
      <c r="F33" s="88">
        <v>33.447400000000002</v>
      </c>
      <c r="G33" s="90">
        <v>50.38203</v>
      </c>
      <c r="H33" s="90">
        <v>46.561869999999999</v>
      </c>
      <c r="I33" s="90">
        <v>46.411360000000002</v>
      </c>
      <c r="J33" s="90">
        <v>43.179769999999998</v>
      </c>
      <c r="K33" s="90">
        <v>41.280619999999999</v>
      </c>
      <c r="L33" s="90">
        <v>45.817630000000001</v>
      </c>
    </row>
    <row r="34" spans="1:12" s="42" customFormat="1" ht="15" customHeight="1" x14ac:dyDescent="0.45">
      <c r="A34" s="49" t="s">
        <v>40</v>
      </c>
      <c r="B34" s="88"/>
      <c r="C34" s="88"/>
      <c r="D34" s="88"/>
      <c r="E34" s="88"/>
      <c r="F34" s="89">
        <v>237.75</v>
      </c>
      <c r="G34" s="89">
        <v>239.5403</v>
      </c>
      <c r="H34" s="89">
        <v>240.95519999999999</v>
      </c>
      <c r="I34" s="89">
        <v>242.77529999999999</v>
      </c>
      <c r="J34" s="89">
        <v>245.13650000000001</v>
      </c>
      <c r="K34" s="89">
        <v>243.22669999999999</v>
      </c>
      <c r="L34" s="89">
        <v>235.19919999999999</v>
      </c>
    </row>
    <row r="35" spans="1:12" s="42" customFormat="1" ht="15" customHeight="1" x14ac:dyDescent="0.45">
      <c r="A35" s="49" t="s">
        <v>41</v>
      </c>
      <c r="B35" s="88"/>
      <c r="C35" s="88"/>
      <c r="D35" s="88"/>
      <c r="E35" s="88"/>
      <c r="F35" s="89"/>
      <c r="G35" s="89">
        <v>-17.345099999999999</v>
      </c>
      <c r="H35" s="89">
        <v>-32.704250000000002</v>
      </c>
      <c r="I35" s="89">
        <v>-37.930070000000001</v>
      </c>
      <c r="J35" s="89">
        <v>-46.086939999999998</v>
      </c>
      <c r="K35" s="89">
        <v>-41.303060000000002</v>
      </c>
      <c r="L35" s="89">
        <v>-26.543849999999999</v>
      </c>
    </row>
    <row r="36" spans="1:12" s="42" customFormat="1" ht="15" customHeight="1" x14ac:dyDescent="0.35">
      <c r="K36" s="44"/>
      <c r="L36" s="44"/>
    </row>
    <row r="37" spans="1:12" s="42" customFormat="1" ht="15" customHeight="1" x14ac:dyDescent="0.35">
      <c r="A37" s="24" t="s">
        <v>86</v>
      </c>
      <c r="B37" s="43"/>
      <c r="C37" s="43"/>
      <c r="D37" s="43"/>
      <c r="E37" s="43"/>
      <c r="F37" s="43"/>
      <c r="G37" s="43"/>
      <c r="H37" s="43"/>
      <c r="I37" s="106"/>
      <c r="J37" s="106"/>
    </row>
  </sheetData>
  <sheetProtection algorithmName="SHA-256" hashValue="iRQievZOshByWYuor4NIlC6YUwannlAhBXOuISTY2NY=" saltValue="z6hkbE7KUy8cYGYCIiBa1g==" spinCount="100000" sheet="1"/>
  <mergeCells count="2">
    <mergeCell ref="A9:K9"/>
    <mergeCell ref="E1:M6"/>
  </mergeCells>
  <conditionalFormatting sqref="B18:D21 E21:L21 B32:D35 E35:L35">
    <cfRule type="cellIs" dxfId="2" priority="6" operator="lessThan">
      <formula>0</formula>
    </cfRule>
  </conditionalFormatting>
  <conditionalFormatting sqref="B15:E16 E18:E19">
    <cfRule type="cellIs" dxfId="1" priority="2" operator="lessThan">
      <formula>0</formula>
    </cfRule>
  </conditionalFormatting>
  <conditionalFormatting sqref="B29:E30 E32:E33">
    <cfRule type="cellIs" dxfId="0" priority="1" operator="lessThan">
      <formula>0</formula>
    </cfRule>
  </conditionalFormatting>
  <pageMargins left="0.7" right="0.7" top="0.75" bottom="0.75" header="0.3" footer="0.3"/>
  <pageSetup paperSize="9" orientation="portrait"/>
  <headerFooter>
    <oddHeader>&amp;C&amp;"Calibri"&amp;12&amp;KFF0000 OFFICIAL&amp;1#_x000D_</oddHeader>
    <oddFooter>&amp;C_x000D_&amp;1#&amp;"Calibri"&amp;12&amp;KFF0000 OFFICIAL</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O52"/>
  <sheetViews>
    <sheetView showGridLines="0" zoomScaleNormal="100" workbookViewId="0"/>
  </sheetViews>
  <sheetFormatPr defaultColWidth="9.1796875" defaultRowHeight="16" x14ac:dyDescent="0.45"/>
  <cols>
    <col min="1" max="1" width="3.1796875" style="29" customWidth="1"/>
    <col min="2" max="2" width="3.81640625" style="29" customWidth="1"/>
    <col min="3" max="3" width="8" style="29" customWidth="1"/>
    <col min="4" max="4" width="241.453125" style="30" customWidth="1"/>
    <col min="5" max="16384" width="9.1796875" style="29"/>
  </cols>
  <sheetData>
    <row r="1" spans="2:15" s="39" customFormat="1" ht="22.5" customHeight="1" x14ac:dyDescent="0.25">
      <c r="B1" s="102" t="s">
        <v>84</v>
      </c>
    </row>
    <row r="2" spans="2:15" s="40" customFormat="1" ht="12.65" customHeight="1" x14ac:dyDescent="0.35"/>
    <row r="3" spans="2:15" s="40" customFormat="1" ht="12.65" customHeight="1" x14ac:dyDescent="0.35"/>
    <row r="4" spans="2:15" s="40" customFormat="1" ht="12.65" customHeight="1" x14ac:dyDescent="0.35"/>
    <row r="5" spans="2:15" s="40" customFormat="1" ht="12.65" customHeight="1" x14ac:dyDescent="0.35"/>
    <row r="6" spans="2:15" s="40" customFormat="1" ht="17.5" customHeight="1" x14ac:dyDescent="0.35"/>
    <row r="7" spans="2:15" s="35" customFormat="1" x14ac:dyDescent="0.45">
      <c r="C7" s="36"/>
    </row>
    <row r="8" spans="2:15" s="35" customFormat="1" ht="21" x14ac:dyDescent="0.45">
      <c r="B8" s="110" t="s">
        <v>19</v>
      </c>
      <c r="C8" s="110"/>
      <c r="D8" s="110"/>
    </row>
    <row r="9" spans="2:15" s="5" customFormat="1" ht="30" customHeight="1" x14ac:dyDescent="0.35">
      <c r="C9" s="103" t="str">
        <f>Contents!B9</f>
        <v>Last updated: April 2026</v>
      </c>
    </row>
    <row r="10" spans="2:15" ht="27" customHeight="1" x14ac:dyDescent="0.45">
      <c r="C10" s="100" t="s">
        <v>20</v>
      </c>
      <c r="D10" s="100"/>
      <c r="E10" s="109"/>
      <c r="F10" s="109"/>
      <c r="G10" s="109"/>
      <c r="H10" s="109"/>
      <c r="I10" s="109"/>
      <c r="J10" s="109"/>
      <c r="K10" s="109"/>
      <c r="L10" s="109"/>
    </row>
    <row r="11" spans="2:15" x14ac:dyDescent="0.45">
      <c r="C11" s="60"/>
      <c r="D11" s="61"/>
      <c r="E11" s="92"/>
      <c r="F11" s="92"/>
      <c r="G11" s="92"/>
      <c r="H11" s="92"/>
      <c r="I11" s="92"/>
      <c r="J11" s="92"/>
      <c r="K11" s="92"/>
      <c r="L11" s="92"/>
    </row>
    <row r="12" spans="2:15" ht="32" x14ac:dyDescent="0.45">
      <c r="C12" s="62" t="s">
        <v>21</v>
      </c>
      <c r="D12" s="63" t="s">
        <v>87</v>
      </c>
      <c r="E12" s="93"/>
      <c r="F12" s="93"/>
      <c r="G12" s="93"/>
      <c r="H12" s="93"/>
      <c r="I12" s="93"/>
      <c r="J12" s="93"/>
      <c r="K12" s="93"/>
      <c r="L12" s="93"/>
      <c r="M12" s="94"/>
      <c r="N12" s="94"/>
      <c r="O12" s="94"/>
    </row>
    <row r="13" spans="2:15" ht="64" x14ac:dyDescent="0.45">
      <c r="C13" s="62" t="s">
        <v>21</v>
      </c>
      <c r="D13" s="64" t="s">
        <v>99</v>
      </c>
      <c r="E13" s="93"/>
      <c r="F13" s="93"/>
      <c r="G13" s="93"/>
      <c r="H13" s="93"/>
      <c r="I13" s="93"/>
      <c r="J13" s="93"/>
      <c r="K13" s="93"/>
      <c r="L13" s="93"/>
      <c r="M13" s="94"/>
      <c r="N13" s="94"/>
      <c r="O13" s="94"/>
    </row>
    <row r="14" spans="2:15" x14ac:dyDescent="0.45">
      <c r="C14" s="60"/>
      <c r="D14" s="61"/>
      <c r="E14" s="92"/>
      <c r="F14" s="92"/>
      <c r="G14" s="92"/>
      <c r="H14" s="92"/>
      <c r="I14" s="92"/>
      <c r="J14" s="92"/>
      <c r="K14" s="92"/>
      <c r="L14" s="92"/>
    </row>
    <row r="15" spans="2:15" ht="27" customHeight="1" x14ac:dyDescent="0.45">
      <c r="C15" s="100" t="s">
        <v>22</v>
      </c>
      <c r="D15" s="100"/>
      <c r="E15" s="109"/>
      <c r="F15" s="109"/>
      <c r="G15" s="109"/>
      <c r="H15" s="109"/>
      <c r="I15" s="109"/>
      <c r="J15" s="109"/>
      <c r="K15" s="109"/>
      <c r="L15" s="109"/>
    </row>
    <row r="16" spans="2:15" x14ac:dyDescent="0.45">
      <c r="C16" s="60"/>
      <c r="D16" s="61"/>
      <c r="E16" s="92"/>
      <c r="F16" s="92"/>
      <c r="G16" s="92"/>
      <c r="H16" s="92"/>
      <c r="I16" s="92"/>
      <c r="J16" s="92"/>
      <c r="K16" s="92"/>
      <c r="L16" s="92"/>
    </row>
    <row r="17" spans="3:15" ht="21" x14ac:dyDescent="0.45">
      <c r="C17" s="62" t="s">
        <v>21</v>
      </c>
      <c r="D17" s="63" t="s">
        <v>23</v>
      </c>
      <c r="E17" s="93"/>
      <c r="F17" s="93"/>
      <c r="G17" s="93"/>
      <c r="H17" s="93"/>
      <c r="I17" s="93"/>
      <c r="J17" s="93"/>
      <c r="K17" s="93"/>
      <c r="L17" s="93"/>
      <c r="M17" s="94"/>
      <c r="N17" s="94"/>
      <c r="O17" s="94"/>
    </row>
    <row r="18" spans="3:15" ht="17.5" customHeight="1" x14ac:dyDescent="0.45">
      <c r="C18" s="62" t="s">
        <v>21</v>
      </c>
      <c r="D18" s="108" t="s">
        <v>98</v>
      </c>
      <c r="E18" s="93"/>
      <c r="F18" s="93"/>
      <c r="G18" s="93"/>
      <c r="H18" s="93"/>
      <c r="I18" s="93"/>
      <c r="J18" s="93"/>
      <c r="K18" s="93"/>
      <c r="L18" s="93"/>
      <c r="M18" s="94"/>
      <c r="N18" s="94"/>
      <c r="O18" s="94"/>
    </row>
    <row r="19" spans="3:15" x14ac:dyDescent="0.45">
      <c r="C19" s="60"/>
      <c r="D19" s="61"/>
      <c r="E19" s="92"/>
      <c r="F19" s="92"/>
      <c r="G19" s="92"/>
      <c r="H19" s="92"/>
      <c r="I19" s="92"/>
      <c r="J19" s="92"/>
      <c r="K19" s="92"/>
      <c r="L19" s="92"/>
    </row>
    <row r="20" spans="3:15" ht="27" customHeight="1" x14ac:dyDescent="0.45">
      <c r="C20" s="100" t="s">
        <v>24</v>
      </c>
      <c r="D20" s="100"/>
      <c r="E20" s="109"/>
      <c r="F20" s="109"/>
      <c r="G20" s="109"/>
      <c r="H20" s="109"/>
      <c r="I20" s="109"/>
      <c r="J20" s="109"/>
      <c r="K20" s="109"/>
      <c r="L20" s="109"/>
    </row>
    <row r="21" spans="3:15" x14ac:dyDescent="0.45">
      <c r="C21" s="60"/>
      <c r="D21" s="61"/>
      <c r="E21" s="92"/>
      <c r="F21" s="92"/>
      <c r="G21" s="92"/>
      <c r="H21" s="92"/>
      <c r="I21" s="92"/>
      <c r="J21" s="92"/>
      <c r="K21" s="92"/>
      <c r="L21" s="92"/>
    </row>
    <row r="22" spans="3:15" ht="17.5" customHeight="1" x14ac:dyDescent="0.45">
      <c r="C22" s="62" t="s">
        <v>21</v>
      </c>
      <c r="D22" s="63" t="s">
        <v>88</v>
      </c>
      <c r="E22" s="92"/>
      <c r="F22" s="92"/>
      <c r="G22" s="92"/>
      <c r="H22" s="92"/>
      <c r="I22" s="92"/>
      <c r="J22" s="92"/>
      <c r="K22" s="92"/>
      <c r="L22" s="92"/>
    </row>
    <row r="23" spans="3:15" ht="17.5" customHeight="1" x14ac:dyDescent="0.45">
      <c r="C23" s="62" t="s">
        <v>21</v>
      </c>
      <c r="D23" s="63" t="s">
        <v>89</v>
      </c>
      <c r="E23" s="92"/>
      <c r="F23" s="92"/>
      <c r="G23" s="92"/>
      <c r="H23" s="92"/>
      <c r="I23" s="92"/>
      <c r="J23" s="92"/>
      <c r="K23" s="92"/>
      <c r="L23" s="92"/>
    </row>
    <row r="24" spans="3:15" x14ac:dyDescent="0.45">
      <c r="C24" s="60"/>
      <c r="D24" s="61"/>
      <c r="E24" s="92"/>
      <c r="F24" s="92"/>
      <c r="G24" s="92"/>
      <c r="H24" s="92"/>
      <c r="I24" s="92"/>
      <c r="J24" s="92"/>
      <c r="K24" s="92"/>
      <c r="L24" s="92"/>
    </row>
    <row r="25" spans="3:15" ht="27" customHeight="1" x14ac:dyDescent="0.45">
      <c r="C25" s="100" t="s">
        <v>25</v>
      </c>
      <c r="D25" s="100"/>
      <c r="E25" s="109"/>
      <c r="F25" s="109"/>
      <c r="G25" s="109"/>
      <c r="H25" s="109"/>
      <c r="I25" s="109"/>
      <c r="J25" s="109"/>
      <c r="K25" s="109"/>
      <c r="L25" s="109"/>
    </row>
    <row r="26" spans="3:15" x14ac:dyDescent="0.45">
      <c r="C26" s="60"/>
      <c r="D26" s="61"/>
      <c r="E26" s="92"/>
      <c r="F26" s="92"/>
      <c r="G26" s="92"/>
      <c r="H26" s="92"/>
      <c r="I26" s="92"/>
      <c r="J26" s="92"/>
      <c r="K26" s="92"/>
      <c r="L26" s="92"/>
    </row>
    <row r="27" spans="3:15" ht="32" x14ac:dyDescent="0.45">
      <c r="C27" s="62" t="s">
        <v>21</v>
      </c>
      <c r="D27" s="63" t="s">
        <v>97</v>
      </c>
      <c r="E27" s="92"/>
      <c r="F27" s="92"/>
      <c r="G27" s="92"/>
      <c r="H27" s="92"/>
      <c r="I27" s="92"/>
      <c r="J27" s="92"/>
      <c r="K27" s="92"/>
      <c r="L27" s="92"/>
    </row>
    <row r="28" spans="3:15" ht="32" x14ac:dyDescent="0.45">
      <c r="C28" s="62" t="s">
        <v>21</v>
      </c>
      <c r="D28" s="63" t="s">
        <v>26</v>
      </c>
      <c r="E28" s="92"/>
      <c r="F28" s="92"/>
      <c r="G28" s="92"/>
      <c r="H28" s="92"/>
      <c r="I28" s="92"/>
      <c r="J28" s="92"/>
      <c r="K28" s="92"/>
      <c r="L28" s="92"/>
    </row>
    <row r="29" spans="3:15" ht="21" x14ac:dyDescent="0.45">
      <c r="C29" s="62" t="s">
        <v>21</v>
      </c>
      <c r="D29" s="63" t="s">
        <v>90</v>
      </c>
      <c r="E29" s="92"/>
      <c r="F29" s="92"/>
      <c r="G29" s="92"/>
      <c r="H29" s="92"/>
      <c r="I29" s="92"/>
      <c r="J29" s="92"/>
      <c r="K29" s="92"/>
      <c r="L29" s="92"/>
    </row>
    <row r="30" spans="3:15" s="38" customFormat="1" ht="21" x14ac:dyDescent="0.45">
      <c r="C30" s="65" t="s">
        <v>21</v>
      </c>
      <c r="D30" s="63" t="s">
        <v>91</v>
      </c>
      <c r="E30" s="92"/>
      <c r="F30" s="92"/>
      <c r="G30" s="92"/>
      <c r="H30" s="92"/>
      <c r="I30" s="92"/>
      <c r="J30" s="92"/>
      <c r="K30" s="92"/>
      <c r="L30" s="92"/>
    </row>
    <row r="31" spans="3:15" s="38" customFormat="1" ht="21" x14ac:dyDescent="0.45">
      <c r="C31" s="65"/>
      <c r="D31" s="107" t="s">
        <v>92</v>
      </c>
      <c r="E31" s="92"/>
      <c r="F31" s="92"/>
      <c r="G31" s="92"/>
      <c r="H31" s="92"/>
      <c r="I31" s="92"/>
      <c r="J31" s="92"/>
      <c r="K31" s="92"/>
      <c r="L31" s="92"/>
    </row>
    <row r="32" spans="3:15" x14ac:dyDescent="0.45">
      <c r="C32" s="60"/>
      <c r="D32" s="61"/>
      <c r="E32" s="92"/>
      <c r="F32" s="92"/>
      <c r="G32" s="92"/>
      <c r="H32" s="92"/>
      <c r="I32" s="92"/>
      <c r="J32" s="92"/>
      <c r="K32" s="92"/>
      <c r="L32" s="92"/>
    </row>
    <row r="33" spans="3:15" ht="27" customHeight="1" x14ac:dyDescent="0.45">
      <c r="C33" s="100" t="s">
        <v>27</v>
      </c>
      <c r="D33" s="100"/>
      <c r="E33" s="109"/>
      <c r="F33" s="109"/>
      <c r="G33" s="109"/>
      <c r="H33" s="109"/>
      <c r="I33" s="109"/>
      <c r="J33" s="109"/>
      <c r="K33" s="109"/>
      <c r="L33" s="109"/>
    </row>
    <row r="34" spans="3:15" x14ac:dyDescent="0.45">
      <c r="C34" s="60"/>
      <c r="D34" s="61"/>
      <c r="E34" s="92"/>
      <c r="F34" s="92"/>
      <c r="G34" s="92"/>
      <c r="H34" s="92"/>
      <c r="I34" s="92"/>
      <c r="J34" s="92"/>
      <c r="K34" s="92"/>
      <c r="L34" s="92"/>
    </row>
    <row r="35" spans="3:15" ht="17.5" customHeight="1" x14ac:dyDescent="0.45">
      <c r="C35" s="62" t="s">
        <v>21</v>
      </c>
      <c r="D35" s="63" t="s">
        <v>93</v>
      </c>
      <c r="E35" s="92"/>
      <c r="F35" s="92"/>
      <c r="G35" s="92"/>
      <c r="H35" s="92"/>
      <c r="I35" s="92"/>
      <c r="J35" s="92"/>
      <c r="K35" s="92"/>
      <c r="L35" s="92"/>
    </row>
    <row r="36" spans="3:15" ht="17.5" customHeight="1" x14ac:dyDescent="0.45">
      <c r="C36" s="62" t="s">
        <v>21</v>
      </c>
      <c r="D36" s="63" t="s">
        <v>100</v>
      </c>
      <c r="E36" s="92"/>
      <c r="F36" s="92"/>
      <c r="G36" s="92"/>
      <c r="H36" s="92"/>
      <c r="I36" s="92"/>
      <c r="J36" s="92"/>
      <c r="K36" s="92"/>
      <c r="L36" s="92"/>
    </row>
    <row r="37" spans="3:15" ht="17.5" customHeight="1" x14ac:dyDescent="0.45">
      <c r="C37" s="62" t="s">
        <v>21</v>
      </c>
      <c r="D37" s="66" t="s">
        <v>94</v>
      </c>
      <c r="E37" s="92"/>
      <c r="F37" s="92"/>
      <c r="G37" s="92"/>
      <c r="H37" s="92"/>
      <c r="I37" s="92"/>
      <c r="J37" s="92"/>
      <c r="K37" s="92"/>
      <c r="L37" s="92"/>
    </row>
    <row r="38" spans="3:15" x14ac:dyDescent="0.45">
      <c r="C38" s="60"/>
      <c r="D38" s="61"/>
      <c r="E38" s="92"/>
      <c r="F38" s="92"/>
      <c r="G38" s="92"/>
      <c r="H38" s="92"/>
      <c r="I38" s="92"/>
      <c r="J38" s="92"/>
      <c r="K38" s="92"/>
      <c r="L38" s="92"/>
    </row>
    <row r="39" spans="3:15" ht="27" customHeight="1" x14ac:dyDescent="0.45">
      <c r="C39" s="100" t="s">
        <v>28</v>
      </c>
      <c r="D39" s="100"/>
      <c r="E39" s="109"/>
      <c r="F39" s="109"/>
      <c r="G39" s="109"/>
      <c r="H39" s="109"/>
      <c r="I39" s="109"/>
      <c r="J39" s="109"/>
      <c r="K39" s="109"/>
      <c r="L39" s="109"/>
    </row>
    <row r="40" spans="3:15" x14ac:dyDescent="0.45">
      <c r="C40" s="60"/>
      <c r="D40" s="61"/>
      <c r="E40" s="92"/>
      <c r="F40" s="92"/>
      <c r="G40" s="92"/>
      <c r="H40" s="92"/>
      <c r="I40" s="92"/>
      <c r="J40" s="92"/>
      <c r="K40" s="92"/>
      <c r="L40" s="92"/>
    </row>
    <row r="41" spans="3:15" ht="17.25" customHeight="1" x14ac:dyDescent="0.45">
      <c r="C41" s="62" t="s">
        <v>21</v>
      </c>
      <c r="D41" s="63" t="s">
        <v>95</v>
      </c>
      <c r="E41" s="93"/>
      <c r="F41" s="93"/>
      <c r="G41" s="93"/>
      <c r="H41" s="93"/>
      <c r="I41" s="93"/>
      <c r="J41" s="93"/>
      <c r="K41" s="93"/>
      <c r="L41" s="93"/>
      <c r="M41" s="94"/>
      <c r="N41" s="94"/>
      <c r="O41" s="94"/>
    </row>
    <row r="42" spans="3:15" ht="17.25" customHeight="1" x14ac:dyDescent="0.45">
      <c r="C42" s="62" t="s">
        <v>21</v>
      </c>
      <c r="D42" s="63" t="s">
        <v>96</v>
      </c>
      <c r="E42" s="93"/>
      <c r="F42" s="93"/>
      <c r="G42" s="93"/>
      <c r="H42" s="93"/>
      <c r="I42" s="93"/>
      <c r="J42" s="93"/>
      <c r="K42" s="93"/>
      <c r="L42" s="93"/>
      <c r="M42" s="94"/>
      <c r="N42" s="94"/>
      <c r="O42" s="94"/>
    </row>
    <row r="43" spans="3:15" ht="17.25" customHeight="1" x14ac:dyDescent="0.45">
      <c r="C43" s="62" t="s">
        <v>21</v>
      </c>
      <c r="D43" s="63" t="s">
        <v>86</v>
      </c>
      <c r="E43" s="93"/>
      <c r="F43" s="93"/>
      <c r="G43" s="93"/>
      <c r="H43" s="93"/>
      <c r="I43" s="93"/>
      <c r="J43" s="93"/>
      <c r="K43" s="93"/>
      <c r="L43" s="93"/>
      <c r="M43" s="94"/>
      <c r="N43" s="94"/>
      <c r="O43" s="94"/>
    </row>
    <row r="44" spans="3:15" x14ac:dyDescent="0.45">
      <c r="C44" s="60"/>
      <c r="D44" s="61"/>
      <c r="E44" s="92"/>
      <c r="F44" s="92"/>
      <c r="G44" s="92"/>
      <c r="H44" s="92"/>
      <c r="I44" s="92"/>
      <c r="J44" s="92"/>
      <c r="K44" s="92"/>
      <c r="L44" s="92"/>
    </row>
    <row r="45" spans="3:15" ht="27" customHeight="1" x14ac:dyDescent="0.45">
      <c r="C45" s="100" t="s">
        <v>29</v>
      </c>
      <c r="D45" s="100"/>
      <c r="E45" s="109"/>
      <c r="F45" s="109"/>
      <c r="G45" s="109"/>
      <c r="H45" s="109"/>
      <c r="I45" s="109"/>
      <c r="J45" s="109"/>
      <c r="K45" s="109"/>
      <c r="L45" s="109"/>
    </row>
    <row r="46" spans="3:15" x14ac:dyDescent="0.45">
      <c r="C46" s="60"/>
      <c r="D46" s="61"/>
      <c r="E46" s="92"/>
      <c r="F46" s="92"/>
      <c r="G46" s="92"/>
      <c r="H46" s="92"/>
      <c r="I46" s="92"/>
      <c r="J46" s="92"/>
      <c r="K46" s="92"/>
      <c r="L46" s="92"/>
    </row>
    <row r="47" spans="3:15" ht="21" x14ac:dyDescent="0.45">
      <c r="C47" s="62" t="s">
        <v>21</v>
      </c>
      <c r="D47" s="63" t="s">
        <v>30</v>
      </c>
      <c r="E47" s="95"/>
      <c r="F47" s="95"/>
      <c r="G47" s="95"/>
      <c r="H47" s="95"/>
      <c r="I47" s="95"/>
      <c r="J47" s="95"/>
      <c r="K47" s="95"/>
      <c r="L47" s="95"/>
      <c r="M47" s="96"/>
      <c r="N47" s="96"/>
      <c r="O47" s="96"/>
    </row>
    <row r="48" spans="3:15" ht="21" x14ac:dyDescent="0.45">
      <c r="C48" s="62" t="s">
        <v>21</v>
      </c>
      <c r="D48" s="63" t="s">
        <v>82</v>
      </c>
      <c r="E48" s="95"/>
      <c r="F48" s="95"/>
      <c r="G48" s="95"/>
      <c r="H48" s="95"/>
      <c r="I48" s="95"/>
      <c r="J48" s="95"/>
      <c r="K48" s="95"/>
      <c r="L48" s="95"/>
      <c r="M48" s="96"/>
      <c r="N48" s="96"/>
      <c r="O48" s="96"/>
    </row>
    <row r="49" spans="5:12" x14ac:dyDescent="0.45">
      <c r="E49" s="92"/>
      <c r="F49" s="92"/>
      <c r="G49" s="92"/>
      <c r="H49" s="92"/>
      <c r="I49" s="92"/>
      <c r="J49" s="92"/>
      <c r="K49" s="92"/>
      <c r="L49" s="92"/>
    </row>
    <row r="50" spans="5:12" x14ac:dyDescent="0.45">
      <c r="E50" s="92"/>
      <c r="F50" s="92"/>
      <c r="G50" s="92"/>
      <c r="H50" s="92"/>
      <c r="I50" s="92"/>
      <c r="J50" s="92"/>
      <c r="K50" s="92"/>
      <c r="L50" s="92"/>
    </row>
    <row r="51" spans="5:12" x14ac:dyDescent="0.45">
      <c r="E51" s="92"/>
      <c r="F51" s="92"/>
      <c r="G51" s="92"/>
      <c r="H51" s="92"/>
      <c r="I51" s="92"/>
      <c r="J51" s="92"/>
      <c r="K51" s="92"/>
      <c r="L51" s="92"/>
    </row>
    <row r="52" spans="5:12" x14ac:dyDescent="0.45">
      <c r="E52" s="92"/>
      <c r="F52" s="92"/>
      <c r="G52" s="92"/>
      <c r="H52" s="92"/>
      <c r="I52" s="92"/>
      <c r="J52" s="92"/>
      <c r="K52" s="92"/>
      <c r="L52" s="92"/>
    </row>
  </sheetData>
  <sheetProtection algorithmName="SHA-256" hashValue="Rm8aWgrniB05P+xiMooeClnqjq3WDGkWMdHEabfKiuo=" saltValue="2YGbwyZu8+XC6k4eYXQa/Q==" spinCount="100000" sheet="1"/>
  <mergeCells count="29">
    <mergeCell ref="E39:F39"/>
    <mergeCell ref="G39:H39"/>
    <mergeCell ref="I39:J39"/>
    <mergeCell ref="K39:L39"/>
    <mergeCell ref="E45:F45"/>
    <mergeCell ref="G45:H45"/>
    <mergeCell ref="I45:J45"/>
    <mergeCell ref="K45:L45"/>
    <mergeCell ref="B8:D8"/>
    <mergeCell ref="K15:L15"/>
    <mergeCell ref="E10:F10"/>
    <mergeCell ref="G10:H10"/>
    <mergeCell ref="I10:J10"/>
    <mergeCell ref="K10:L10"/>
    <mergeCell ref="E15:F15"/>
    <mergeCell ref="G15:H15"/>
    <mergeCell ref="I15:J15"/>
    <mergeCell ref="E33:F33"/>
    <mergeCell ref="G33:H33"/>
    <mergeCell ref="I33:J33"/>
    <mergeCell ref="K33:L33"/>
    <mergeCell ref="E20:F20"/>
    <mergeCell ref="G20:H20"/>
    <mergeCell ref="I20:J20"/>
    <mergeCell ref="K20:L20"/>
    <mergeCell ref="E25:F25"/>
    <mergeCell ref="G25:H25"/>
    <mergeCell ref="I25:J25"/>
    <mergeCell ref="K25:L25"/>
  </mergeCells>
  <hyperlinks>
    <hyperlink ref="D31" r:id="rId1" display="https://hwd.health.gov.au/resources/primary/midwifery-supply-and-demand-model-methodology-paper.pdf" xr:uid="{6FAF8C50-AE6B-443E-8AAC-2206A254A32F}"/>
  </hyperlinks>
  <pageMargins left="0.7" right="0.7" top="0.75" bottom="0.75" header="0.3" footer="0.3"/>
  <pageSetup paperSize="9" orientation="portrait"/>
  <headerFooter>
    <oddHeader>&amp;C&amp;"Calibri"&amp;12&amp;KFF0000 OFFICIAL&amp;1#_x000D_</oddHeader>
    <oddFooter>&amp;C_x000D_&amp;1#&amp;"Calibri"&amp;12&amp;KFF0000 OFFICIAL</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W42"/>
  <sheetViews>
    <sheetView showGridLines="0" zoomScaleNormal="100" workbookViewId="0">
      <pane xSplit="1" ySplit="8" topLeftCell="B9" activePane="bottomRight" state="frozen"/>
      <selection pane="topRight" activeCell="H19" sqref="H19"/>
      <selection pane="bottomLeft" activeCell="H19" sqref="H19"/>
      <selection pane="bottomRight"/>
    </sheetView>
  </sheetViews>
  <sheetFormatPr defaultColWidth="24.453125" defaultRowHeight="14.5" x14ac:dyDescent="0.35"/>
  <cols>
    <col min="1" max="1" width="25.7265625" style="12" customWidth="1" collapsed="1"/>
    <col min="2" max="11" width="10.54296875" style="12" bestFit="1" customWidth="1" collapsed="1"/>
    <col min="12" max="12" width="10.54296875" style="12" customWidth="1"/>
    <col min="13" max="17" width="24.453125" style="12" collapsed="1"/>
    <col min="18" max="19" width="24.453125" style="12"/>
    <col min="20" max="20" width="24.453125" style="12" collapsed="1"/>
    <col min="21" max="21" width="24.453125" style="12"/>
    <col min="22" max="22" width="24.453125" style="12" collapsed="1"/>
    <col min="23" max="23" width="24.453125" style="12"/>
    <col min="24" max="16384" width="24.453125" style="12" collapsed="1"/>
  </cols>
  <sheetData>
    <row r="1" spans="1:17" s="39" customFormat="1" ht="22.5" customHeight="1" x14ac:dyDescent="0.25">
      <c r="A1" s="104" t="s">
        <v>84</v>
      </c>
      <c r="E1" s="111" t="s">
        <v>31</v>
      </c>
      <c r="F1" s="111"/>
      <c r="G1" s="111"/>
      <c r="H1" s="111"/>
      <c r="I1" s="111"/>
      <c r="J1" s="111"/>
      <c r="K1" s="111"/>
      <c r="L1" s="111"/>
    </row>
    <row r="2" spans="1:17" s="40" customFormat="1" ht="12.65" customHeight="1" x14ac:dyDescent="0.35">
      <c r="E2" s="111"/>
      <c r="F2" s="111"/>
      <c r="G2" s="111"/>
      <c r="H2" s="111"/>
      <c r="I2" s="111"/>
      <c r="J2" s="111"/>
      <c r="K2" s="111"/>
      <c r="L2" s="111"/>
    </row>
    <row r="3" spans="1:17" s="40" customFormat="1" ht="12.65" customHeight="1" x14ac:dyDescent="0.35">
      <c r="E3" s="111"/>
      <c r="F3" s="111"/>
      <c r="G3" s="111"/>
      <c r="H3" s="111"/>
      <c r="I3" s="111"/>
      <c r="J3" s="111"/>
      <c r="K3" s="111"/>
      <c r="L3" s="111"/>
    </row>
    <row r="4" spans="1:17" s="40" customFormat="1" ht="12.65" customHeight="1" x14ac:dyDescent="0.35">
      <c r="E4" s="111"/>
      <c r="F4" s="111"/>
      <c r="G4" s="111"/>
      <c r="H4" s="111"/>
      <c r="I4" s="111"/>
      <c r="J4" s="111"/>
      <c r="K4" s="111"/>
      <c r="L4" s="111"/>
    </row>
    <row r="5" spans="1:17" s="40" customFormat="1" ht="12.65" customHeight="1" x14ac:dyDescent="0.35">
      <c r="E5" s="111"/>
      <c r="F5" s="111"/>
      <c r="G5" s="111"/>
      <c r="H5" s="111"/>
      <c r="I5" s="111"/>
      <c r="J5" s="111"/>
      <c r="K5" s="111"/>
      <c r="L5" s="111"/>
    </row>
    <row r="6" spans="1:17" s="40" customFormat="1" ht="17.5" customHeight="1" x14ac:dyDescent="0.35">
      <c r="E6" s="111"/>
      <c r="F6" s="111"/>
      <c r="G6" s="111"/>
      <c r="H6" s="111"/>
      <c r="I6" s="111"/>
      <c r="J6" s="111"/>
      <c r="K6" s="111"/>
      <c r="L6" s="111"/>
    </row>
    <row r="7" spans="1:17" s="10" customFormat="1" ht="39" customHeight="1" x14ac:dyDescent="0.25">
      <c r="A7" s="7" t="s">
        <v>74</v>
      </c>
      <c r="B7" s="8"/>
      <c r="C7" s="9"/>
      <c r="D7" s="9"/>
      <c r="E7" s="9"/>
      <c r="F7" s="9"/>
      <c r="G7" s="9"/>
      <c r="H7" s="9"/>
      <c r="I7" s="9"/>
      <c r="J7" s="9"/>
      <c r="K7" s="9"/>
      <c r="L7" s="9"/>
      <c r="N7" s="37" t="s">
        <v>32</v>
      </c>
      <c r="O7" s="37" t="s">
        <v>33</v>
      </c>
    </row>
    <row r="8" spans="1:17" s="11" customFormat="1" ht="25.5" customHeight="1" x14ac:dyDescent="0.45">
      <c r="A8" s="97"/>
      <c r="B8" s="98">
        <v>2020</v>
      </c>
      <c r="C8" s="98">
        <v>2021</v>
      </c>
      <c r="D8" s="98">
        <v>2022</v>
      </c>
      <c r="E8" s="98">
        <v>2023</v>
      </c>
      <c r="F8" s="98">
        <v>2024</v>
      </c>
      <c r="G8" s="98">
        <v>2025</v>
      </c>
      <c r="H8" s="98">
        <v>2026</v>
      </c>
      <c r="I8" s="98">
        <v>2027</v>
      </c>
      <c r="J8" s="98">
        <v>2028</v>
      </c>
      <c r="K8" s="98">
        <v>2033</v>
      </c>
      <c r="L8" s="98">
        <v>2038</v>
      </c>
    </row>
    <row r="9" spans="1:17" s="11" customFormat="1" ht="15" customHeight="1" x14ac:dyDescent="0.35">
      <c r="A9" s="73" t="s">
        <v>34</v>
      </c>
      <c r="B9" s="74"/>
      <c r="C9" s="74"/>
      <c r="D9" s="74"/>
      <c r="E9" s="74"/>
      <c r="F9" s="74"/>
      <c r="G9" s="74"/>
      <c r="H9" s="74"/>
      <c r="I9" s="74"/>
      <c r="J9" s="74"/>
      <c r="K9" s="74"/>
      <c r="L9" s="74"/>
    </row>
    <row r="10" spans="1:17" s="11" customFormat="1" ht="15" customHeight="1" x14ac:dyDescent="0.45">
      <c r="A10" s="26" t="s">
        <v>35</v>
      </c>
      <c r="B10" s="75">
        <v>22494</v>
      </c>
      <c r="C10" s="75">
        <v>22540</v>
      </c>
      <c r="D10" s="75">
        <v>22318</v>
      </c>
      <c r="E10" s="76">
        <v>22752</v>
      </c>
      <c r="F10" s="75">
        <v>23079</v>
      </c>
      <c r="G10" s="77">
        <v>23108.5</v>
      </c>
      <c r="H10" s="77">
        <v>23151.9</v>
      </c>
      <c r="I10" s="77">
        <v>23132.9</v>
      </c>
      <c r="J10" s="77">
        <v>23225.1</v>
      </c>
      <c r="K10" s="77">
        <v>24014.6</v>
      </c>
      <c r="L10" s="77">
        <v>25147.3</v>
      </c>
    </row>
    <row r="11" spans="1:17" s="11" customFormat="1" ht="15" customHeight="1" x14ac:dyDescent="0.45">
      <c r="A11" s="23" t="s">
        <v>27</v>
      </c>
      <c r="B11" s="75">
        <v>3002</v>
      </c>
      <c r="C11" s="75">
        <v>3233</v>
      </c>
      <c r="D11" s="75">
        <v>3519</v>
      </c>
      <c r="E11" s="76">
        <v>3730</v>
      </c>
      <c r="F11" s="75">
        <v>3364</v>
      </c>
      <c r="G11" s="78">
        <v>3404</v>
      </c>
      <c r="H11" s="78">
        <v>3391</v>
      </c>
      <c r="I11" s="78">
        <v>3277.9</v>
      </c>
      <c r="J11" s="78">
        <v>3343</v>
      </c>
      <c r="K11" s="78">
        <v>3374.2</v>
      </c>
      <c r="L11" s="78">
        <v>3460.3</v>
      </c>
    </row>
    <row r="12" spans="1:17" s="11" customFormat="1" ht="15" customHeight="1" x14ac:dyDescent="0.45">
      <c r="A12" s="21" t="s">
        <v>36</v>
      </c>
      <c r="B12" s="75">
        <v>1586</v>
      </c>
      <c r="C12" s="75">
        <v>1436</v>
      </c>
      <c r="D12" s="75">
        <v>1761</v>
      </c>
      <c r="E12" s="76">
        <v>1747</v>
      </c>
      <c r="F12" s="75">
        <v>1814</v>
      </c>
      <c r="G12" s="78">
        <v>1668</v>
      </c>
      <c r="H12" s="78">
        <v>1668</v>
      </c>
      <c r="I12" s="78">
        <v>1668</v>
      </c>
      <c r="J12" s="78">
        <v>1668</v>
      </c>
      <c r="K12" s="78">
        <v>1668</v>
      </c>
      <c r="L12" s="78">
        <v>1668</v>
      </c>
    </row>
    <row r="13" spans="1:17" s="11" customFormat="1" ht="15" customHeight="1" x14ac:dyDescent="0.45">
      <c r="A13" s="21" t="s">
        <v>37</v>
      </c>
      <c r="B13" s="75">
        <v>1416</v>
      </c>
      <c r="C13" s="75">
        <v>1797</v>
      </c>
      <c r="D13" s="75">
        <v>1758</v>
      </c>
      <c r="E13" s="76">
        <v>1983</v>
      </c>
      <c r="F13" s="75">
        <v>1550</v>
      </c>
      <c r="G13" s="78">
        <v>1736</v>
      </c>
      <c r="H13" s="78">
        <v>1723</v>
      </c>
      <c r="I13" s="78">
        <v>1609.9</v>
      </c>
      <c r="J13" s="78">
        <v>1675</v>
      </c>
      <c r="K13" s="78">
        <v>1706.2</v>
      </c>
      <c r="L13" s="78">
        <v>1792.3</v>
      </c>
    </row>
    <row r="14" spans="1:17" s="11" customFormat="1" ht="15" customHeight="1" x14ac:dyDescent="0.45">
      <c r="A14" s="23" t="s">
        <v>28</v>
      </c>
      <c r="B14" s="75">
        <v>3187</v>
      </c>
      <c r="C14" s="75">
        <v>3741</v>
      </c>
      <c r="D14" s="75">
        <v>3296</v>
      </c>
      <c r="E14" s="76">
        <v>3037</v>
      </c>
      <c r="F14" s="79">
        <v>3374.5</v>
      </c>
      <c r="G14" s="78">
        <v>3347.6</v>
      </c>
      <c r="H14" s="78">
        <v>3296.9</v>
      </c>
      <c r="I14" s="78">
        <v>3250.8</v>
      </c>
      <c r="J14" s="78">
        <v>3222.6</v>
      </c>
      <c r="K14" s="78">
        <v>3148</v>
      </c>
      <c r="L14" s="78">
        <v>3241.8</v>
      </c>
    </row>
    <row r="15" spans="1:17" s="11" customFormat="1" ht="15" customHeight="1" x14ac:dyDescent="0.45">
      <c r="A15" s="21" t="s">
        <v>38</v>
      </c>
      <c r="B15" s="75">
        <v>1576</v>
      </c>
      <c r="C15" s="75">
        <v>1731</v>
      </c>
      <c r="D15" s="75">
        <v>1538</v>
      </c>
      <c r="E15" s="76">
        <v>1546</v>
      </c>
      <c r="F15" s="75">
        <v>1701.2</v>
      </c>
      <c r="G15" s="78">
        <v>1691.6</v>
      </c>
      <c r="H15" s="78">
        <v>1621.5</v>
      </c>
      <c r="I15" s="78">
        <v>1624.4</v>
      </c>
      <c r="J15" s="78">
        <v>1554.8</v>
      </c>
      <c r="K15" s="78">
        <v>1415.6</v>
      </c>
      <c r="L15" s="78">
        <v>1400.8</v>
      </c>
      <c r="Q15" s="28"/>
    </row>
    <row r="16" spans="1:17" s="11" customFormat="1" ht="15" customHeight="1" x14ac:dyDescent="0.45">
      <c r="A16" s="21" t="s">
        <v>39</v>
      </c>
      <c r="B16" s="75">
        <v>1611</v>
      </c>
      <c r="C16" s="75">
        <v>2010</v>
      </c>
      <c r="D16" s="75">
        <v>1758</v>
      </c>
      <c r="E16" s="76">
        <v>1491</v>
      </c>
      <c r="F16" s="75">
        <v>1673.3</v>
      </c>
      <c r="G16" s="78">
        <v>1656</v>
      </c>
      <c r="H16" s="78">
        <v>1675.4</v>
      </c>
      <c r="I16" s="78">
        <v>1626.4</v>
      </c>
      <c r="J16" s="78">
        <v>1667.8</v>
      </c>
      <c r="K16" s="78">
        <v>1732.4</v>
      </c>
      <c r="L16" s="78">
        <v>1841</v>
      </c>
    </row>
    <row r="17" spans="1:13" s="11" customFormat="1" ht="15" customHeight="1" x14ac:dyDescent="0.45">
      <c r="A17" s="26" t="s">
        <v>40</v>
      </c>
      <c r="B17" s="75"/>
      <c r="C17" s="75"/>
      <c r="D17" s="75"/>
      <c r="E17" s="76"/>
      <c r="F17" s="75">
        <v>23079</v>
      </c>
      <c r="G17" s="77">
        <v>23595.1</v>
      </c>
      <c r="H17" s="77">
        <v>23861.599999999999</v>
      </c>
      <c r="I17" s="77">
        <v>24202.9</v>
      </c>
      <c r="J17" s="77">
        <v>24533.1</v>
      </c>
      <c r="K17" s="77">
        <v>25553.1</v>
      </c>
      <c r="L17" s="77">
        <v>26147</v>
      </c>
    </row>
    <row r="18" spans="1:13" s="11" customFormat="1" ht="15" customHeight="1" x14ac:dyDescent="0.45">
      <c r="A18" s="26" t="s">
        <v>41</v>
      </c>
      <c r="B18" s="75"/>
      <c r="C18" s="75"/>
      <c r="D18" s="75"/>
      <c r="E18" s="76"/>
      <c r="F18" s="75"/>
      <c r="G18" s="77">
        <v>-486.6</v>
      </c>
      <c r="H18" s="77">
        <v>-709.7</v>
      </c>
      <c r="I18" s="77">
        <v>-1070</v>
      </c>
      <c r="J18" s="77">
        <v>-1308</v>
      </c>
      <c r="K18" s="77">
        <v>-1538.5</v>
      </c>
      <c r="L18" s="77">
        <v>-999.7</v>
      </c>
    </row>
    <row r="19" spans="1:13" s="13" customFormat="1" ht="15" customHeight="1" x14ac:dyDescent="0.35">
      <c r="A19" s="22"/>
      <c r="B19" s="27"/>
      <c r="C19" s="27"/>
      <c r="D19" s="27"/>
      <c r="E19" s="27"/>
      <c r="F19" s="33"/>
      <c r="G19" s="33"/>
      <c r="H19" s="33"/>
      <c r="I19" s="33"/>
      <c r="J19" s="33"/>
      <c r="K19" s="33"/>
      <c r="L19" s="33"/>
    </row>
    <row r="20" spans="1:13" s="11" customFormat="1" ht="15" customHeight="1" x14ac:dyDescent="0.35">
      <c r="A20" s="71" t="s">
        <v>42</v>
      </c>
      <c r="B20" s="72"/>
      <c r="C20" s="72"/>
      <c r="D20" s="72"/>
      <c r="E20" s="72"/>
      <c r="F20" s="72"/>
      <c r="G20" s="72"/>
      <c r="H20" s="72"/>
      <c r="I20" s="72"/>
      <c r="J20" s="72"/>
      <c r="K20" s="72"/>
      <c r="L20" s="72"/>
    </row>
    <row r="21" spans="1:13" s="11" customFormat="1" ht="15" customHeight="1" x14ac:dyDescent="0.45">
      <c r="A21" s="26" t="s">
        <v>35</v>
      </c>
      <c r="B21" s="76">
        <v>13511.8289</v>
      </c>
      <c r="C21" s="76">
        <v>13848.447399999999</v>
      </c>
      <c r="D21" s="76">
        <v>14088.052600000001</v>
      </c>
      <c r="E21" s="76">
        <v>14370.894700000001</v>
      </c>
      <c r="F21" s="76">
        <v>14707.1842</v>
      </c>
      <c r="G21" s="80">
        <v>14634.27311</v>
      </c>
      <c r="H21" s="80">
        <v>14748.01871</v>
      </c>
      <c r="I21" s="80">
        <v>14739.176880000001</v>
      </c>
      <c r="J21" s="80">
        <v>14789.08757</v>
      </c>
      <c r="K21" s="80">
        <v>15358.06509</v>
      </c>
      <c r="L21" s="80">
        <v>16103.069869999999</v>
      </c>
      <c r="M21" s="32">
        <v>62851.7</v>
      </c>
    </row>
    <row r="22" spans="1:13" s="11" customFormat="1" ht="15" customHeight="1" x14ac:dyDescent="0.45">
      <c r="A22" s="23" t="s">
        <v>27</v>
      </c>
      <c r="B22" s="76">
        <v>1930.9737</v>
      </c>
      <c r="C22" s="76">
        <v>1975.5789</v>
      </c>
      <c r="D22" s="76">
        <v>2277.8027000000002</v>
      </c>
      <c r="E22" s="76">
        <v>2406.4342999999999</v>
      </c>
      <c r="F22" s="76">
        <v>2188.7894999999999</v>
      </c>
      <c r="G22" s="81">
        <v>2264.3906400000001</v>
      </c>
      <c r="H22" s="81">
        <v>2263.6843899999999</v>
      </c>
      <c r="I22" s="81">
        <v>2211.7291300000002</v>
      </c>
      <c r="J22" s="81">
        <v>2227.6755600000001</v>
      </c>
      <c r="K22" s="81">
        <v>2268.1503499999999</v>
      </c>
      <c r="L22" s="81">
        <v>2323.4753700000001</v>
      </c>
      <c r="M22" s="32">
        <v>4253.8999999999996</v>
      </c>
    </row>
    <row r="23" spans="1:13" s="11" customFormat="1" ht="15" customHeight="1" x14ac:dyDescent="0.45">
      <c r="A23" s="21" t="s">
        <v>36</v>
      </c>
      <c r="B23" s="76">
        <v>1194.9341999999999</v>
      </c>
      <c r="C23" s="76">
        <v>1082.0263</v>
      </c>
      <c r="D23" s="76">
        <v>1349.9211</v>
      </c>
      <c r="E23" s="76">
        <v>1365.9211</v>
      </c>
      <c r="F23" s="76">
        <v>1398.75</v>
      </c>
      <c r="G23" s="81">
        <v>1219.0653199999999</v>
      </c>
      <c r="H23" s="81">
        <v>1228.1936599999999</v>
      </c>
      <c r="I23" s="81">
        <v>1227.8985600000001</v>
      </c>
      <c r="J23" s="81">
        <v>1215.81447</v>
      </c>
      <c r="K23" s="81">
        <v>1223.9520500000001</v>
      </c>
      <c r="L23" s="81">
        <v>1221.8659600000001</v>
      </c>
      <c r="M23" s="32">
        <v>3352.5</v>
      </c>
    </row>
    <row r="24" spans="1:13" s="11" customFormat="1" ht="15" customHeight="1" x14ac:dyDescent="0.45">
      <c r="A24" s="21" t="s">
        <v>37</v>
      </c>
      <c r="B24" s="76">
        <v>736.03949999999998</v>
      </c>
      <c r="C24" s="76">
        <v>893.55259999999998</v>
      </c>
      <c r="D24" s="76">
        <v>927.88160000000005</v>
      </c>
      <c r="E24" s="76">
        <v>1040.5132000000001</v>
      </c>
      <c r="F24" s="76">
        <v>790.03949999999998</v>
      </c>
      <c r="G24" s="81">
        <v>1045.3253199999999</v>
      </c>
      <c r="H24" s="81">
        <v>1035.49073</v>
      </c>
      <c r="I24" s="81">
        <v>983.83056999999997</v>
      </c>
      <c r="J24" s="81">
        <v>1011.86109</v>
      </c>
      <c r="K24" s="81">
        <v>1044.1983</v>
      </c>
      <c r="L24" s="81">
        <v>1101.60941</v>
      </c>
      <c r="M24" s="31">
        <v>901.4</v>
      </c>
    </row>
    <row r="25" spans="1:13" s="11" customFormat="1" ht="15" customHeight="1" x14ac:dyDescent="0.45">
      <c r="A25" s="23" t="s">
        <v>28</v>
      </c>
      <c r="B25" s="76">
        <v>1548.5526</v>
      </c>
      <c r="C25" s="76">
        <v>1940.3157900000001</v>
      </c>
      <c r="D25" s="76">
        <v>1759.1842099999999</v>
      </c>
      <c r="E25" s="76">
        <v>1542.6710399999999</v>
      </c>
      <c r="F25" s="101">
        <v>2028.0579</v>
      </c>
      <c r="G25" s="81">
        <v>2005.2148199999999</v>
      </c>
      <c r="H25" s="81">
        <v>1987.6763000000001</v>
      </c>
      <c r="I25" s="81">
        <v>1952.0541900000001</v>
      </c>
      <c r="J25" s="81">
        <v>1945.66104</v>
      </c>
      <c r="K25" s="81">
        <v>1930.0673899999999</v>
      </c>
      <c r="L25" s="81">
        <v>1993.80366</v>
      </c>
      <c r="M25" s="32">
        <v>2297</v>
      </c>
    </row>
    <row r="26" spans="1:13" s="11" customFormat="1" ht="15" customHeight="1" x14ac:dyDescent="0.45">
      <c r="A26" s="21" t="s">
        <v>38</v>
      </c>
      <c r="B26" s="76">
        <v>703.09209999999996</v>
      </c>
      <c r="C26" s="76">
        <v>816.36051999999995</v>
      </c>
      <c r="D26" s="76">
        <v>774.81709999999998</v>
      </c>
      <c r="E26" s="76">
        <v>761.65263000000004</v>
      </c>
      <c r="F26" s="76">
        <v>977.49869000000001</v>
      </c>
      <c r="G26" s="81">
        <v>974.79169000000002</v>
      </c>
      <c r="H26" s="81">
        <v>934.48197000000005</v>
      </c>
      <c r="I26" s="81">
        <v>934.72461999999996</v>
      </c>
      <c r="J26" s="81">
        <v>907.92152999999996</v>
      </c>
      <c r="K26" s="81">
        <v>839.30542000000003</v>
      </c>
      <c r="L26" s="81">
        <v>841.47347000000002</v>
      </c>
      <c r="M26" s="32">
        <v>1277.9000000000001</v>
      </c>
    </row>
    <row r="27" spans="1:13" s="11" customFormat="1" ht="15" customHeight="1" x14ac:dyDescent="0.45">
      <c r="A27" s="21" t="s">
        <v>39</v>
      </c>
      <c r="B27" s="76">
        <v>845.46050000000002</v>
      </c>
      <c r="C27" s="76">
        <v>1123.9552699999999</v>
      </c>
      <c r="D27" s="76">
        <v>984.36711000000003</v>
      </c>
      <c r="E27" s="76">
        <v>781.01841000000002</v>
      </c>
      <c r="F27" s="76">
        <v>1050.5592099999999</v>
      </c>
      <c r="G27" s="81">
        <v>1030.4231299999999</v>
      </c>
      <c r="H27" s="81">
        <v>1053.19433</v>
      </c>
      <c r="I27" s="81">
        <v>1017.32957</v>
      </c>
      <c r="J27" s="81">
        <v>1037.7395100000001</v>
      </c>
      <c r="K27" s="81">
        <v>1090.76197</v>
      </c>
      <c r="L27" s="81">
        <v>1152.3301899999999</v>
      </c>
      <c r="M27" s="32">
        <v>1019.1</v>
      </c>
    </row>
    <row r="28" spans="1:13" s="11" customFormat="1" ht="15" customHeight="1" x14ac:dyDescent="0.45">
      <c r="A28" s="26" t="s">
        <v>40</v>
      </c>
      <c r="B28" s="76"/>
      <c r="C28" s="76"/>
      <c r="D28" s="76"/>
      <c r="E28" s="76"/>
      <c r="F28" s="76">
        <v>14707.1842</v>
      </c>
      <c r="G28" s="80">
        <v>14933.106900000001</v>
      </c>
      <c r="H28" s="80">
        <v>15185.703299999999</v>
      </c>
      <c r="I28" s="80">
        <v>15405.7693</v>
      </c>
      <c r="J28" s="80">
        <v>15611.548500000001</v>
      </c>
      <c r="K28" s="80">
        <v>16335.1247</v>
      </c>
      <c r="L28" s="80">
        <v>16723.088400000001</v>
      </c>
    </row>
    <row r="29" spans="1:13" s="11" customFormat="1" ht="15" customHeight="1" x14ac:dyDescent="0.45">
      <c r="A29" s="26" t="s">
        <v>41</v>
      </c>
      <c r="B29" s="76"/>
      <c r="C29" s="76"/>
      <c r="D29" s="76"/>
      <c r="E29" s="76"/>
      <c r="F29" s="75"/>
      <c r="G29" s="80">
        <v>-298.83379000000099</v>
      </c>
      <c r="H29" s="80">
        <v>-437.68458999999899</v>
      </c>
      <c r="I29" s="80">
        <v>-666.59241999999904</v>
      </c>
      <c r="J29" s="80">
        <v>-822.46093000000099</v>
      </c>
      <c r="K29" s="80">
        <v>-977.05961000000002</v>
      </c>
      <c r="L29" s="80">
        <v>-620.01853000000096</v>
      </c>
    </row>
    <row r="30" spans="1:13" s="11" customFormat="1" ht="15" customHeight="1" x14ac:dyDescent="0.35">
      <c r="B30" s="34"/>
      <c r="C30" s="34"/>
      <c r="D30" s="34"/>
      <c r="E30" s="34"/>
      <c r="F30" s="34"/>
      <c r="G30" s="34"/>
      <c r="H30" s="34"/>
      <c r="I30" s="34"/>
      <c r="J30" s="34"/>
      <c r="K30" s="34"/>
      <c r="L30" s="34"/>
    </row>
    <row r="31" spans="1:13" s="11" customFormat="1" ht="15" customHeight="1" x14ac:dyDescent="0.35">
      <c r="A31" s="24" t="s">
        <v>86</v>
      </c>
      <c r="B31" s="25"/>
      <c r="C31" s="25"/>
      <c r="D31" s="25"/>
      <c r="E31" s="25"/>
      <c r="F31" s="25"/>
      <c r="G31" s="25"/>
      <c r="H31" s="25"/>
      <c r="I31" s="105"/>
      <c r="J31" s="105"/>
      <c r="K31" s="82"/>
      <c r="L31" s="82"/>
    </row>
    <row r="32" spans="1:13" s="11" customFormat="1" ht="15" customHeight="1" x14ac:dyDescent="0.35"/>
    <row r="42" spans="10:10" x14ac:dyDescent="0.35">
      <c r="J42" s="83"/>
    </row>
  </sheetData>
  <sheetProtection algorithmName="SHA-256" hashValue="cQyoqI0RsK6PrhdbgoGR5m4MB+WckPRUdIsx03fOmhs=" saltValue="g8I2NUeOxugOb8Ze4c6uXg==" spinCount="100000" sheet="1"/>
  <mergeCells count="1">
    <mergeCell ref="E1:L6"/>
  </mergeCells>
  <conditionalFormatting sqref="B15:E18 F18:L18 F29:L29">
    <cfRule type="cellIs" dxfId="25" priority="1" operator="lessThan">
      <formula>0</formula>
    </cfRule>
  </conditionalFormatting>
  <conditionalFormatting sqref="B26:E29">
    <cfRule type="cellIs" dxfId="24" priority="2" operator="lessThan">
      <formula>0</formula>
    </cfRule>
  </conditionalFormatting>
  <pageMargins left="0.7" right="0.7" top="0.75" bottom="0.75" header="0.3" footer="0.3"/>
  <pageSetup paperSize="9" orientation="portrait"/>
  <headerFooter>
    <oddHeader>&amp;C&amp;"Calibri"&amp;12&amp;KFF0000 OFFICIAL&amp;1#_x000D_</oddHeader>
    <oddFooter>&amp;C_x000D_&amp;1#&amp;"Calibri"&amp;12&amp;KFF0000 OFFICIAL</oddFooter>
  </headerFooter>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Y37"/>
  <sheetViews>
    <sheetView showGridLines="0" zoomScaleNormal="100" workbookViewId="0">
      <pane xSplit="1" ySplit="8" topLeftCell="B9" activePane="bottomRight" state="frozen"/>
      <selection pane="topRight" activeCell="H19" sqref="H19"/>
      <selection pane="bottomLeft" activeCell="H19" sqref="H19"/>
      <selection pane="bottomRight"/>
    </sheetView>
  </sheetViews>
  <sheetFormatPr defaultColWidth="24.453125" defaultRowHeight="14.5" x14ac:dyDescent="0.35"/>
  <cols>
    <col min="1" max="1" width="25.54296875" style="41" customWidth="1" collapsed="1"/>
    <col min="2" max="10" width="10.54296875" style="41" bestFit="1" customWidth="1" collapsed="1"/>
    <col min="11" max="12" width="10.54296875" style="41" customWidth="1"/>
    <col min="13" max="16" width="24.453125" style="41" collapsed="1"/>
    <col min="17" max="18" width="24.453125" style="41"/>
    <col min="19" max="19" width="24.453125" style="41" collapsed="1"/>
    <col min="20" max="21" width="24.453125" style="41"/>
    <col min="22" max="22" width="24.453125" style="41" collapsed="1"/>
    <col min="23" max="23" width="24.453125" style="41"/>
    <col min="24" max="24" width="24.453125" style="41" collapsed="1"/>
    <col min="25" max="25" width="24.453125" style="41"/>
    <col min="26" max="16384" width="24.453125" style="41" collapsed="1"/>
  </cols>
  <sheetData>
    <row r="1" spans="1:15" s="59" customFormat="1" ht="22.5" customHeight="1" x14ac:dyDescent="0.25">
      <c r="A1" s="104" t="s">
        <v>84</v>
      </c>
      <c r="D1" s="114" t="s">
        <v>43</v>
      </c>
      <c r="E1" s="114"/>
      <c r="F1" s="114"/>
      <c r="G1" s="114"/>
      <c r="H1" s="114"/>
      <c r="I1" s="114"/>
      <c r="J1" s="114"/>
      <c r="K1" s="114"/>
      <c r="L1" s="114"/>
      <c r="M1" s="114"/>
    </row>
    <row r="2" spans="1:15" s="58" customFormat="1" ht="12.65" customHeight="1" x14ac:dyDescent="0.35">
      <c r="D2" s="114"/>
      <c r="E2" s="114"/>
      <c r="F2" s="114"/>
      <c r="G2" s="114"/>
      <c r="H2" s="114"/>
      <c r="I2" s="114"/>
      <c r="J2" s="114"/>
      <c r="K2" s="114"/>
      <c r="L2" s="114"/>
      <c r="M2" s="114"/>
    </row>
    <row r="3" spans="1:15" s="58" customFormat="1" ht="12.65" customHeight="1" x14ac:dyDescent="0.35">
      <c r="D3" s="114"/>
      <c r="E3" s="114"/>
      <c r="F3" s="114"/>
      <c r="G3" s="114"/>
      <c r="H3" s="114"/>
      <c r="I3" s="114"/>
      <c r="J3" s="114"/>
      <c r="K3" s="114"/>
      <c r="L3" s="114"/>
      <c r="M3" s="114"/>
    </row>
    <row r="4" spans="1:15" s="58" customFormat="1" ht="12.65" customHeight="1" x14ac:dyDescent="0.35">
      <c r="D4" s="114"/>
      <c r="E4" s="114"/>
      <c r="F4" s="114"/>
      <c r="G4" s="114"/>
      <c r="H4" s="114"/>
      <c r="I4" s="114"/>
      <c r="J4" s="114"/>
      <c r="K4" s="114"/>
      <c r="L4" s="114"/>
      <c r="M4" s="114"/>
    </row>
    <row r="5" spans="1:15" s="58" customFormat="1" ht="12.65" customHeight="1" x14ac:dyDescent="0.35">
      <c r="D5" s="114"/>
      <c r="E5" s="114"/>
      <c r="F5" s="114"/>
      <c r="G5" s="114"/>
      <c r="H5" s="114"/>
      <c r="I5" s="114"/>
      <c r="J5" s="114"/>
      <c r="K5" s="114"/>
      <c r="L5" s="114"/>
      <c r="M5" s="114"/>
    </row>
    <row r="6" spans="1:15" s="58" customFormat="1" ht="17.5" customHeight="1" x14ac:dyDescent="0.35">
      <c r="D6" s="114"/>
      <c r="E6" s="114"/>
      <c r="F6" s="114"/>
      <c r="G6" s="114"/>
      <c r="H6" s="114"/>
      <c r="I6" s="114"/>
      <c r="J6" s="114"/>
      <c r="K6" s="114"/>
      <c r="L6" s="114"/>
      <c r="M6" s="114"/>
    </row>
    <row r="7" spans="1:15" s="53" customFormat="1" ht="39" customHeight="1" x14ac:dyDescent="0.25">
      <c r="A7" s="57" t="s">
        <v>73</v>
      </c>
      <c r="B7" s="56"/>
      <c r="C7" s="55"/>
      <c r="D7" s="55"/>
      <c r="E7" s="55"/>
      <c r="F7" s="55"/>
      <c r="G7" s="55"/>
      <c r="H7" s="55"/>
      <c r="I7" s="55"/>
      <c r="J7" s="55"/>
      <c r="K7" s="55"/>
      <c r="L7" s="55"/>
      <c r="N7" s="54" t="s">
        <v>44</v>
      </c>
      <c r="O7" s="54" t="s">
        <v>45</v>
      </c>
    </row>
    <row r="8" spans="1:15" s="42" customFormat="1" ht="25.5" customHeight="1" x14ac:dyDescent="0.45">
      <c r="A8" s="97"/>
      <c r="B8" s="98">
        <v>2020</v>
      </c>
      <c r="C8" s="98">
        <v>2021</v>
      </c>
      <c r="D8" s="98">
        <v>2022</v>
      </c>
      <c r="E8" s="98">
        <v>2023</v>
      </c>
      <c r="F8" s="98">
        <v>2024</v>
      </c>
      <c r="G8" s="98">
        <v>2025</v>
      </c>
      <c r="H8" s="98">
        <v>2026</v>
      </c>
      <c r="I8" s="98">
        <v>2027</v>
      </c>
      <c r="J8" s="98">
        <v>2028</v>
      </c>
      <c r="K8" s="98">
        <v>2033</v>
      </c>
      <c r="L8" s="98">
        <v>2038</v>
      </c>
    </row>
    <row r="9" spans="1:15" s="42" customFormat="1" ht="15" customHeight="1" x14ac:dyDescent="0.35">
      <c r="A9" s="112" t="s">
        <v>34</v>
      </c>
      <c r="B9" s="113"/>
      <c r="C9" s="113"/>
      <c r="D9" s="113"/>
      <c r="E9" s="113"/>
      <c r="F9" s="113"/>
      <c r="G9" s="113"/>
      <c r="H9" s="113"/>
      <c r="I9" s="113"/>
      <c r="J9" s="113"/>
      <c r="K9" s="113"/>
      <c r="L9" s="68"/>
    </row>
    <row r="10" spans="1:15" s="42" customFormat="1" ht="15" customHeight="1" x14ac:dyDescent="0.45">
      <c r="A10" s="49" t="s">
        <v>35</v>
      </c>
      <c r="B10" s="84">
        <v>5677</v>
      </c>
      <c r="C10" s="84">
        <v>5768</v>
      </c>
      <c r="D10" s="84">
        <v>5688</v>
      </c>
      <c r="E10" s="84">
        <v>5756</v>
      </c>
      <c r="F10" s="85">
        <v>5875</v>
      </c>
      <c r="G10" s="85">
        <v>5895.1</v>
      </c>
      <c r="H10" s="85">
        <v>5904.7</v>
      </c>
      <c r="I10" s="85">
        <v>5894</v>
      </c>
      <c r="J10" s="85">
        <v>5935.8</v>
      </c>
      <c r="K10" s="85">
        <v>6146.7</v>
      </c>
      <c r="L10" s="85">
        <v>6449.1</v>
      </c>
    </row>
    <row r="11" spans="1:15" s="42" customFormat="1" ht="15" customHeight="1" x14ac:dyDescent="0.45">
      <c r="A11" s="48" t="s">
        <v>27</v>
      </c>
      <c r="B11" s="84">
        <v>766</v>
      </c>
      <c r="C11" s="84">
        <v>865</v>
      </c>
      <c r="D11" s="84">
        <v>897</v>
      </c>
      <c r="E11" s="84">
        <v>929</v>
      </c>
      <c r="F11" s="84">
        <v>903</v>
      </c>
      <c r="G11" s="86">
        <v>871.1</v>
      </c>
      <c r="H11" s="86">
        <v>857.2</v>
      </c>
      <c r="I11" s="86">
        <v>821</v>
      </c>
      <c r="J11" s="86">
        <v>847.3</v>
      </c>
      <c r="K11" s="86">
        <v>845.7</v>
      </c>
      <c r="L11" s="86">
        <v>868.1</v>
      </c>
    </row>
    <row r="12" spans="1:15" s="42" customFormat="1" ht="15" customHeight="1" x14ac:dyDescent="0.45">
      <c r="A12" s="47" t="s">
        <v>36</v>
      </c>
      <c r="B12" s="84">
        <v>414</v>
      </c>
      <c r="C12" s="84">
        <v>399</v>
      </c>
      <c r="D12" s="84">
        <v>461</v>
      </c>
      <c r="E12" s="84">
        <v>421</v>
      </c>
      <c r="F12" s="84">
        <v>509</v>
      </c>
      <c r="G12" s="86">
        <v>442.1</v>
      </c>
      <c r="H12" s="86">
        <v>442.2</v>
      </c>
      <c r="I12" s="86">
        <v>432.8</v>
      </c>
      <c r="J12" s="86">
        <v>441.3</v>
      </c>
      <c r="K12" s="86">
        <v>437.5</v>
      </c>
      <c r="L12" s="86">
        <v>430.7</v>
      </c>
    </row>
    <row r="13" spans="1:15" s="42" customFormat="1" ht="15" customHeight="1" x14ac:dyDescent="0.45">
      <c r="A13" s="47" t="s">
        <v>37</v>
      </c>
      <c r="B13" s="84">
        <v>352</v>
      </c>
      <c r="C13" s="84">
        <v>466</v>
      </c>
      <c r="D13" s="84">
        <v>436</v>
      </c>
      <c r="E13" s="84">
        <v>508</v>
      </c>
      <c r="F13" s="84">
        <v>394</v>
      </c>
      <c r="G13" s="86">
        <v>429</v>
      </c>
      <c r="H13" s="86">
        <v>415</v>
      </c>
      <c r="I13" s="86">
        <v>388.2</v>
      </c>
      <c r="J13" s="86">
        <v>406</v>
      </c>
      <c r="K13" s="86">
        <v>408.2</v>
      </c>
      <c r="L13" s="86">
        <v>437.4</v>
      </c>
    </row>
    <row r="14" spans="1:15" s="42" customFormat="1" ht="15" customHeight="1" x14ac:dyDescent="0.45">
      <c r="A14" s="48" t="s">
        <v>28</v>
      </c>
      <c r="B14" s="84">
        <v>780</v>
      </c>
      <c r="C14" s="84">
        <v>971</v>
      </c>
      <c r="D14" s="84">
        <v>816</v>
      </c>
      <c r="E14" s="84">
        <v>771</v>
      </c>
      <c r="F14" s="87">
        <v>861.3</v>
      </c>
      <c r="G14" s="86">
        <v>846.7</v>
      </c>
      <c r="H14" s="86">
        <v>843.9</v>
      </c>
      <c r="I14" s="86">
        <v>806</v>
      </c>
      <c r="J14" s="86">
        <v>800.7</v>
      </c>
      <c r="K14" s="86">
        <v>790.5</v>
      </c>
      <c r="L14" s="86">
        <v>806.6</v>
      </c>
    </row>
    <row r="15" spans="1:15" s="42" customFormat="1" ht="15" customHeight="1" x14ac:dyDescent="0.45">
      <c r="A15" s="47" t="s">
        <v>38</v>
      </c>
      <c r="B15" s="84">
        <v>383</v>
      </c>
      <c r="C15" s="84">
        <v>449.4</v>
      </c>
      <c r="D15" s="84">
        <v>383</v>
      </c>
      <c r="E15" s="84">
        <v>403.5</v>
      </c>
      <c r="F15" s="84">
        <v>458</v>
      </c>
      <c r="G15" s="86">
        <v>446</v>
      </c>
      <c r="H15" s="86">
        <v>443.5</v>
      </c>
      <c r="I15" s="86">
        <v>430.8</v>
      </c>
      <c r="J15" s="86">
        <v>401.3</v>
      </c>
      <c r="K15" s="86">
        <v>371.6</v>
      </c>
      <c r="L15" s="86">
        <v>372.8</v>
      </c>
    </row>
    <row r="16" spans="1:15" s="42" customFormat="1" ht="15" customHeight="1" x14ac:dyDescent="0.45">
      <c r="A16" s="47" t="s">
        <v>39</v>
      </c>
      <c r="B16" s="84">
        <v>397</v>
      </c>
      <c r="C16" s="84">
        <v>521.6</v>
      </c>
      <c r="D16" s="84">
        <v>433</v>
      </c>
      <c r="E16" s="84">
        <v>367.5</v>
      </c>
      <c r="F16" s="84">
        <v>403.3</v>
      </c>
      <c r="G16" s="86">
        <v>400.7</v>
      </c>
      <c r="H16" s="86">
        <v>400.4</v>
      </c>
      <c r="I16" s="86">
        <v>375.2</v>
      </c>
      <c r="J16" s="86">
        <v>399.4</v>
      </c>
      <c r="K16" s="86">
        <v>418.9</v>
      </c>
      <c r="L16" s="86">
        <v>433.8</v>
      </c>
    </row>
    <row r="17" spans="1:16" s="42" customFormat="1" ht="15" customHeight="1" x14ac:dyDescent="0.45">
      <c r="A17" s="48" t="s">
        <v>46</v>
      </c>
      <c r="B17" s="84"/>
      <c r="C17" s="84"/>
      <c r="D17" s="84"/>
      <c r="E17" s="84"/>
      <c r="F17" s="84"/>
      <c r="G17" s="86"/>
      <c r="H17" s="86"/>
      <c r="I17" s="86"/>
      <c r="J17" s="86"/>
      <c r="K17" s="86"/>
      <c r="L17" s="86"/>
    </row>
    <row r="18" spans="1:16" s="42" customFormat="1" ht="15" customHeight="1" x14ac:dyDescent="0.45">
      <c r="A18" s="47" t="s">
        <v>47</v>
      </c>
      <c r="B18" s="84">
        <v>101</v>
      </c>
      <c r="C18" s="84">
        <v>104</v>
      </c>
      <c r="D18" s="84">
        <v>137</v>
      </c>
      <c r="E18" s="84">
        <v>122</v>
      </c>
      <c r="F18" s="84">
        <v>149</v>
      </c>
      <c r="G18" s="86">
        <v>143.1</v>
      </c>
      <c r="H18" s="86">
        <v>145.1</v>
      </c>
      <c r="I18" s="86">
        <v>151.30000000000001</v>
      </c>
      <c r="J18" s="86">
        <v>146.4</v>
      </c>
      <c r="K18" s="86">
        <v>152.5</v>
      </c>
      <c r="L18" s="86">
        <v>163.69999999999999</v>
      </c>
    </row>
    <row r="19" spans="1:16" s="42" customFormat="1" ht="15" customHeight="1" x14ac:dyDescent="0.45">
      <c r="A19" s="46" t="s">
        <v>48</v>
      </c>
      <c r="B19" s="84">
        <v>139</v>
      </c>
      <c r="C19" s="84">
        <v>99</v>
      </c>
      <c r="D19" s="84">
        <v>142</v>
      </c>
      <c r="E19" s="84">
        <v>181</v>
      </c>
      <c r="F19" s="84">
        <v>156</v>
      </c>
      <c r="G19" s="86">
        <v>132.9</v>
      </c>
      <c r="H19" s="86">
        <v>143.19999999999999</v>
      </c>
      <c r="I19" s="86">
        <v>138.19999999999999</v>
      </c>
      <c r="J19" s="86">
        <v>140.1</v>
      </c>
      <c r="K19" s="86">
        <v>154.5</v>
      </c>
      <c r="L19" s="86">
        <v>154.6</v>
      </c>
    </row>
    <row r="20" spans="1:16" s="42" customFormat="1" ht="15" customHeight="1" x14ac:dyDescent="0.45">
      <c r="A20" s="49" t="s">
        <v>40</v>
      </c>
      <c r="B20" s="84"/>
      <c r="C20" s="84"/>
      <c r="D20" s="84"/>
      <c r="E20" s="84"/>
      <c r="F20" s="85">
        <v>5875</v>
      </c>
      <c r="G20" s="85">
        <v>5945.3</v>
      </c>
      <c r="H20" s="85">
        <v>5992.9</v>
      </c>
      <c r="I20" s="85">
        <v>6086.4</v>
      </c>
      <c r="J20" s="85">
        <v>6167</v>
      </c>
      <c r="K20" s="85">
        <v>6432.8</v>
      </c>
      <c r="L20" s="85">
        <v>6566.6</v>
      </c>
    </row>
    <row r="21" spans="1:16" s="42" customFormat="1" ht="15" customHeight="1" x14ac:dyDescent="0.45">
      <c r="A21" s="49" t="s">
        <v>41</v>
      </c>
      <c r="B21" s="84"/>
      <c r="C21" s="84"/>
      <c r="D21" s="84"/>
      <c r="E21" s="84"/>
      <c r="F21" s="85"/>
      <c r="G21" s="85">
        <v>-50.2</v>
      </c>
      <c r="H21" s="85">
        <v>-88.2</v>
      </c>
      <c r="I21" s="85">
        <v>-192.4</v>
      </c>
      <c r="J21" s="85">
        <v>-231.2</v>
      </c>
      <c r="K21" s="85">
        <v>-286.10000000000002</v>
      </c>
      <c r="L21" s="85">
        <v>-117.5</v>
      </c>
    </row>
    <row r="22" spans="1:16" s="50" customFormat="1" ht="15" customHeight="1" x14ac:dyDescent="0.35">
      <c r="A22" s="52"/>
      <c r="B22" s="52"/>
      <c r="C22" s="52"/>
      <c r="D22" s="52"/>
      <c r="E22" s="52"/>
      <c r="F22" s="51"/>
      <c r="G22" s="51"/>
      <c r="H22" s="51"/>
      <c r="I22" s="51"/>
      <c r="J22" s="51"/>
      <c r="K22" s="44"/>
      <c r="L22" s="44"/>
      <c r="P22" s="42"/>
    </row>
    <row r="23" spans="1:16" s="42" customFormat="1" ht="15" customHeight="1" x14ac:dyDescent="0.35">
      <c r="A23" s="69" t="s">
        <v>42</v>
      </c>
      <c r="B23" s="70"/>
      <c r="C23" s="70"/>
      <c r="D23" s="70"/>
      <c r="E23" s="70"/>
      <c r="F23" s="70"/>
      <c r="G23" s="70"/>
      <c r="H23" s="70"/>
      <c r="I23" s="70"/>
      <c r="J23" s="70"/>
      <c r="K23" s="70"/>
      <c r="L23" s="70"/>
    </row>
    <row r="24" spans="1:16" s="42" customFormat="1" ht="15" customHeight="1" x14ac:dyDescent="0.45">
      <c r="A24" s="49" t="s">
        <v>35</v>
      </c>
      <c r="B24" s="88">
        <v>3572.0657999999999</v>
      </c>
      <c r="C24" s="88">
        <v>3713.2368000000001</v>
      </c>
      <c r="D24" s="88">
        <v>3689.9342000000001</v>
      </c>
      <c r="E24" s="88">
        <v>3820.6446999999998</v>
      </c>
      <c r="F24" s="89">
        <v>3874.0263</v>
      </c>
      <c r="G24" s="89">
        <v>3900.3283299999998</v>
      </c>
      <c r="H24" s="89">
        <v>3939.5421999999999</v>
      </c>
      <c r="I24" s="89">
        <v>3926.3250200000002</v>
      </c>
      <c r="J24" s="89">
        <v>3950.3245299999999</v>
      </c>
      <c r="K24" s="89">
        <v>4109.6804300000003</v>
      </c>
      <c r="L24" s="89">
        <v>4338.21299</v>
      </c>
    </row>
    <row r="25" spans="1:16" s="42" customFormat="1" ht="15" customHeight="1" x14ac:dyDescent="0.45">
      <c r="A25" s="48" t="s">
        <v>27</v>
      </c>
      <c r="B25" s="88">
        <v>536.13160000000005</v>
      </c>
      <c r="C25" s="88">
        <v>547.71050000000002</v>
      </c>
      <c r="D25" s="88">
        <v>588.21050000000002</v>
      </c>
      <c r="E25" s="88">
        <v>617.69740000000002</v>
      </c>
      <c r="F25" s="88">
        <v>613.56569999999999</v>
      </c>
      <c r="G25" s="90">
        <v>615.73283000000004</v>
      </c>
      <c r="H25" s="90">
        <v>606.98155999999994</v>
      </c>
      <c r="I25" s="90">
        <v>585.06354999999996</v>
      </c>
      <c r="J25" s="90">
        <v>597.72105999999997</v>
      </c>
      <c r="K25" s="90">
        <v>599.64173000000005</v>
      </c>
      <c r="L25" s="90">
        <v>615.55917999999997</v>
      </c>
    </row>
    <row r="26" spans="1:16" s="42" customFormat="1" ht="15" customHeight="1" x14ac:dyDescent="0.45">
      <c r="A26" s="47" t="s">
        <v>36</v>
      </c>
      <c r="B26" s="88">
        <v>334.78949999999998</v>
      </c>
      <c r="C26" s="88">
        <v>313.32889999999998</v>
      </c>
      <c r="D26" s="88">
        <v>354.32889999999998</v>
      </c>
      <c r="E26" s="88">
        <v>346.1053</v>
      </c>
      <c r="F26" s="88">
        <v>407.32889999999998</v>
      </c>
      <c r="G26" s="90">
        <v>343.70296000000002</v>
      </c>
      <c r="H26" s="90">
        <v>347.46055999999999</v>
      </c>
      <c r="I26" s="90">
        <v>338.05399999999997</v>
      </c>
      <c r="J26" s="90">
        <v>343.96692999999999</v>
      </c>
      <c r="K26" s="90">
        <v>341.29847000000001</v>
      </c>
      <c r="L26" s="90">
        <v>334.54932000000002</v>
      </c>
    </row>
    <row r="27" spans="1:16" s="42" customFormat="1" ht="15" customHeight="1" x14ac:dyDescent="0.45">
      <c r="A27" s="47" t="s">
        <v>37</v>
      </c>
      <c r="B27" s="88">
        <v>201.34209999999999</v>
      </c>
      <c r="C27" s="88">
        <v>234.38159999999999</v>
      </c>
      <c r="D27" s="88">
        <v>233.88159999999999</v>
      </c>
      <c r="E27" s="88">
        <v>271.59210000000002</v>
      </c>
      <c r="F27" s="88">
        <v>206.23679999999999</v>
      </c>
      <c r="G27" s="90">
        <v>272.02987000000002</v>
      </c>
      <c r="H27" s="90">
        <v>259.52100000000002</v>
      </c>
      <c r="I27" s="90">
        <v>247.00954999999999</v>
      </c>
      <c r="J27" s="90">
        <v>253.75413</v>
      </c>
      <c r="K27" s="90">
        <v>258.34325999999999</v>
      </c>
      <c r="L27" s="90">
        <v>281.00986</v>
      </c>
    </row>
    <row r="28" spans="1:16" s="42" customFormat="1" ht="15" customHeight="1" x14ac:dyDescent="0.45">
      <c r="A28" s="48" t="s">
        <v>28</v>
      </c>
      <c r="B28" s="88">
        <v>388.11849999999998</v>
      </c>
      <c r="C28" s="88">
        <v>516.98685</v>
      </c>
      <c r="D28" s="88">
        <v>442.18421999999998</v>
      </c>
      <c r="E28" s="88">
        <v>406.21051999999997</v>
      </c>
      <c r="F28" s="91">
        <v>534.59603000000004</v>
      </c>
      <c r="G28" s="90">
        <v>522.82136000000003</v>
      </c>
      <c r="H28" s="90">
        <v>525.35884999999996</v>
      </c>
      <c r="I28" s="90">
        <v>501.88623999999999</v>
      </c>
      <c r="J28" s="90">
        <v>502.12434000000002</v>
      </c>
      <c r="K28" s="90">
        <v>502.62258000000003</v>
      </c>
      <c r="L28" s="90">
        <v>520.62216999999998</v>
      </c>
    </row>
    <row r="29" spans="1:16" s="42" customFormat="1" ht="15" customHeight="1" x14ac:dyDescent="0.45">
      <c r="A29" s="47" t="s">
        <v>38</v>
      </c>
      <c r="B29" s="88">
        <v>176.4211</v>
      </c>
      <c r="C29" s="88">
        <v>219.29868999999999</v>
      </c>
      <c r="D29" s="88">
        <v>196.06316000000001</v>
      </c>
      <c r="E29" s="88">
        <v>204.71973</v>
      </c>
      <c r="F29" s="88">
        <v>270.59341000000001</v>
      </c>
      <c r="G29" s="90">
        <v>264.13441</v>
      </c>
      <c r="H29" s="90">
        <v>264.44618000000003</v>
      </c>
      <c r="I29" s="90">
        <v>260.22685999999999</v>
      </c>
      <c r="J29" s="90">
        <v>243.71173999999999</v>
      </c>
      <c r="K29" s="90">
        <v>228.81644</v>
      </c>
      <c r="L29" s="90">
        <v>234.81547</v>
      </c>
    </row>
    <row r="30" spans="1:16" s="42" customFormat="1" ht="15" customHeight="1" x14ac:dyDescent="0.45">
      <c r="A30" s="47" t="s">
        <v>39</v>
      </c>
      <c r="B30" s="88">
        <v>211.69739999999999</v>
      </c>
      <c r="C30" s="88">
        <v>297.68815999999998</v>
      </c>
      <c r="D30" s="88">
        <v>246.12106</v>
      </c>
      <c r="E30" s="88">
        <v>201.49079</v>
      </c>
      <c r="F30" s="88">
        <v>264.00261999999998</v>
      </c>
      <c r="G30" s="90">
        <v>258.68695000000002</v>
      </c>
      <c r="H30" s="90">
        <v>260.91266999999999</v>
      </c>
      <c r="I30" s="90">
        <v>241.65938</v>
      </c>
      <c r="J30" s="90">
        <v>258.4126</v>
      </c>
      <c r="K30" s="90">
        <v>273.80614000000003</v>
      </c>
      <c r="L30" s="90">
        <v>285.80669999999998</v>
      </c>
    </row>
    <row r="31" spans="1:16" s="42" customFormat="1" ht="15" customHeight="1" x14ac:dyDescent="0.45">
      <c r="A31" s="48" t="s">
        <v>46</v>
      </c>
      <c r="B31" s="84"/>
      <c r="C31" s="84"/>
      <c r="D31" s="84"/>
      <c r="E31" s="84"/>
      <c r="F31" s="84"/>
      <c r="G31" s="86"/>
      <c r="H31" s="86"/>
      <c r="I31" s="86"/>
      <c r="J31" s="86"/>
      <c r="K31" s="86"/>
      <c r="L31" s="86"/>
    </row>
    <row r="32" spans="1:16" s="42" customFormat="1" ht="15" customHeight="1" x14ac:dyDescent="0.45">
      <c r="A32" s="47" t="s">
        <v>47</v>
      </c>
      <c r="B32" s="88">
        <v>71.223699999999994</v>
      </c>
      <c r="C32" s="88">
        <v>66.868399999999994</v>
      </c>
      <c r="D32" s="88">
        <v>89.815799999999996</v>
      </c>
      <c r="E32" s="88">
        <v>83.539500000000004</v>
      </c>
      <c r="F32" s="88">
        <v>97.6053</v>
      </c>
      <c r="G32" s="90">
        <v>93.526120000000006</v>
      </c>
      <c r="H32" s="90">
        <v>97.460560000000001</v>
      </c>
      <c r="I32" s="90">
        <v>102.60169</v>
      </c>
      <c r="J32" s="90">
        <v>96.33793</v>
      </c>
      <c r="K32" s="90">
        <v>103.45144999999999</v>
      </c>
      <c r="L32" s="90">
        <v>110.81385</v>
      </c>
    </row>
    <row r="33" spans="1:12" s="42" customFormat="1" ht="15" customHeight="1" x14ac:dyDescent="0.45">
      <c r="A33" s="46" t="s">
        <v>48</v>
      </c>
      <c r="B33" s="88">
        <v>88.052599999999998</v>
      </c>
      <c r="C33" s="88">
        <v>66.171099999999996</v>
      </c>
      <c r="D33" s="88">
        <v>95.921099999999996</v>
      </c>
      <c r="E33" s="88">
        <v>123.27630000000001</v>
      </c>
      <c r="F33" s="88">
        <v>105.2105</v>
      </c>
      <c r="G33" s="90">
        <v>84.717579999999998</v>
      </c>
      <c r="H33" s="90">
        <v>90.20026</v>
      </c>
      <c r="I33" s="90">
        <v>88.651610000000005</v>
      </c>
      <c r="J33" s="90">
        <v>92.450059999999993</v>
      </c>
      <c r="K33" s="90">
        <v>99.469340000000003</v>
      </c>
      <c r="L33" s="90">
        <v>100.86816</v>
      </c>
    </row>
    <row r="34" spans="1:12" s="42" customFormat="1" ht="15" customHeight="1" x14ac:dyDescent="0.45">
      <c r="A34" s="49" t="s">
        <v>40</v>
      </c>
      <c r="B34" s="88"/>
      <c r="C34" s="88"/>
      <c r="D34" s="88"/>
      <c r="E34" s="88"/>
      <c r="F34" s="89">
        <v>3874.0263</v>
      </c>
      <c r="G34" s="89">
        <v>3932.3292999999999</v>
      </c>
      <c r="H34" s="89">
        <v>3996.7307999999998</v>
      </c>
      <c r="I34" s="89">
        <v>4051.1646999999998</v>
      </c>
      <c r="J34" s="89">
        <v>4103.4360999999999</v>
      </c>
      <c r="K34" s="89">
        <v>4294.3552</v>
      </c>
      <c r="L34" s="89">
        <v>4406.6607999999997</v>
      </c>
    </row>
    <row r="35" spans="1:12" s="42" customFormat="1" ht="15" customHeight="1" x14ac:dyDescent="0.45">
      <c r="A35" s="49" t="s">
        <v>41</v>
      </c>
      <c r="B35" s="88"/>
      <c r="C35" s="88"/>
      <c r="D35" s="88"/>
      <c r="E35" s="88"/>
      <c r="F35" s="89"/>
      <c r="G35" s="89">
        <v>-32.000970000000102</v>
      </c>
      <c r="H35" s="89">
        <v>-57.188600000000001</v>
      </c>
      <c r="I35" s="89">
        <v>-124.83968</v>
      </c>
      <c r="J35" s="89">
        <v>-153.11157</v>
      </c>
      <c r="K35" s="89">
        <v>-184.67477</v>
      </c>
      <c r="L35" s="89">
        <v>-68.447809999999706</v>
      </c>
    </row>
    <row r="36" spans="1:12" s="42" customFormat="1" ht="15" customHeight="1" x14ac:dyDescent="0.35">
      <c r="K36" s="44"/>
      <c r="L36" s="44"/>
    </row>
    <row r="37" spans="1:12" s="42" customFormat="1" ht="15" customHeight="1" x14ac:dyDescent="0.35">
      <c r="A37" s="24" t="s">
        <v>86</v>
      </c>
      <c r="B37" s="43"/>
      <c r="C37" s="43"/>
      <c r="D37" s="43"/>
      <c r="E37" s="43"/>
      <c r="F37" s="43"/>
      <c r="G37" s="43"/>
      <c r="H37" s="43"/>
      <c r="I37" s="106"/>
      <c r="J37" s="106"/>
    </row>
  </sheetData>
  <sheetProtection algorithmName="SHA-256" hashValue="dy4VeffrYcowZ0lyW2tEs4dvle/IAwSXfUhmhH9XO48=" saltValue="ypHhu7ZT0ByR8l82hd5Fig==" spinCount="100000" sheet="1"/>
  <mergeCells count="2">
    <mergeCell ref="A9:K9"/>
    <mergeCell ref="D1:M6"/>
  </mergeCells>
  <conditionalFormatting sqref="B18:D21 E21:L21 B32:D35 E35:L35">
    <cfRule type="cellIs" dxfId="23" priority="6" operator="lessThan">
      <formula>0</formula>
    </cfRule>
  </conditionalFormatting>
  <conditionalFormatting sqref="B15:E16 E18:E19">
    <cfRule type="cellIs" dxfId="22" priority="2" operator="lessThan">
      <formula>0</formula>
    </cfRule>
  </conditionalFormatting>
  <conditionalFormatting sqref="B29:E30 E32:E33">
    <cfRule type="cellIs" dxfId="21" priority="1" operator="lessThan">
      <formula>0</formula>
    </cfRule>
  </conditionalFormatting>
  <pageMargins left="0.7" right="0.7" top="0.75" bottom="0.75" header="0.3" footer="0.3"/>
  <pageSetup paperSize="9" orientation="portrait"/>
  <headerFooter>
    <oddHeader>&amp;C&amp;"Calibri"&amp;12&amp;KFF0000 OFFICIAL&amp;1#_x000D_</oddHeader>
    <oddFooter>&amp;C_x000D_&amp;1#&amp;"Calibri"&amp;12&amp;KFF0000 OFFICIAL</oddFooter>
  </headerFooter>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Y37"/>
  <sheetViews>
    <sheetView showGridLines="0" zoomScaleNormal="100" workbookViewId="0">
      <pane xSplit="1" ySplit="8" topLeftCell="B9" activePane="bottomRight" state="frozen"/>
      <selection pane="topRight" activeCell="H19" sqref="H19"/>
      <selection pane="bottomLeft" activeCell="H19" sqref="H19"/>
      <selection pane="bottomRight"/>
    </sheetView>
  </sheetViews>
  <sheetFormatPr defaultColWidth="24.453125" defaultRowHeight="14.5" x14ac:dyDescent="0.35"/>
  <cols>
    <col min="1" max="1" width="25.54296875" style="41" customWidth="1" collapsed="1"/>
    <col min="2" max="10" width="10.54296875" style="41" bestFit="1" customWidth="1" collapsed="1"/>
    <col min="11" max="12" width="10.54296875" style="41" customWidth="1"/>
    <col min="13" max="16" width="24.453125" style="41" collapsed="1"/>
    <col min="17" max="18" width="24.453125" style="41"/>
    <col min="19" max="19" width="24.453125" style="41" collapsed="1"/>
    <col min="20" max="21" width="24.453125" style="41"/>
    <col min="22" max="22" width="24.453125" style="41" collapsed="1"/>
    <col min="23" max="23" width="24.453125" style="41"/>
    <col min="24" max="24" width="24.453125" style="41" collapsed="1"/>
    <col min="25" max="25" width="24.453125" style="41"/>
    <col min="26" max="16384" width="24.453125" style="41" collapsed="1"/>
  </cols>
  <sheetData>
    <row r="1" spans="1:15" s="59" customFormat="1" ht="22.5" customHeight="1" x14ac:dyDescent="0.25">
      <c r="A1" s="104" t="s">
        <v>84</v>
      </c>
      <c r="E1" s="115" t="s">
        <v>49</v>
      </c>
      <c r="F1" s="115"/>
      <c r="G1" s="115"/>
      <c r="H1" s="115"/>
      <c r="I1" s="115"/>
      <c r="J1" s="115"/>
      <c r="K1" s="115"/>
      <c r="L1" s="67"/>
    </row>
    <row r="2" spans="1:15" s="58" customFormat="1" ht="12.65" customHeight="1" x14ac:dyDescent="0.35">
      <c r="E2" s="115"/>
      <c r="F2" s="115"/>
      <c r="G2" s="115"/>
      <c r="H2" s="115"/>
      <c r="I2" s="115"/>
      <c r="J2" s="115"/>
      <c r="K2" s="115"/>
      <c r="L2" s="67"/>
    </row>
    <row r="3" spans="1:15" s="58" customFormat="1" ht="12.65" customHeight="1" x14ac:dyDescent="0.35">
      <c r="E3" s="115"/>
      <c r="F3" s="115"/>
      <c r="G3" s="115"/>
      <c r="H3" s="115"/>
      <c r="I3" s="115"/>
      <c r="J3" s="115"/>
      <c r="K3" s="115"/>
      <c r="L3" s="67"/>
    </row>
    <row r="4" spans="1:15" s="58" customFormat="1" ht="12.65" customHeight="1" x14ac:dyDescent="0.35">
      <c r="E4" s="115"/>
      <c r="F4" s="115"/>
      <c r="G4" s="115"/>
      <c r="H4" s="115"/>
      <c r="I4" s="115"/>
      <c r="J4" s="115"/>
      <c r="K4" s="115"/>
      <c r="L4" s="67"/>
    </row>
    <row r="5" spans="1:15" s="58" customFormat="1" ht="12.65" customHeight="1" x14ac:dyDescent="0.35">
      <c r="E5" s="115"/>
      <c r="F5" s="115"/>
      <c r="G5" s="115"/>
      <c r="H5" s="115"/>
      <c r="I5" s="115"/>
      <c r="J5" s="115"/>
      <c r="K5" s="115"/>
      <c r="L5" s="67"/>
    </row>
    <row r="6" spans="1:15" s="58" customFormat="1" ht="17.5" customHeight="1" x14ac:dyDescent="0.35">
      <c r="E6" s="115"/>
      <c r="F6" s="115"/>
      <c r="G6" s="115"/>
      <c r="H6" s="115"/>
      <c r="I6" s="115"/>
      <c r="J6" s="115"/>
      <c r="K6" s="115"/>
      <c r="L6" s="67"/>
    </row>
    <row r="7" spans="1:15" s="53" customFormat="1" ht="39" customHeight="1" x14ac:dyDescent="0.25">
      <c r="A7" s="57" t="s">
        <v>75</v>
      </c>
      <c r="B7" s="56"/>
      <c r="C7" s="55"/>
      <c r="D7" s="55"/>
      <c r="E7" s="55"/>
      <c r="F7" s="55"/>
      <c r="G7" s="55"/>
      <c r="H7" s="55"/>
      <c r="I7" s="55"/>
      <c r="J7" s="55"/>
      <c r="K7" s="55"/>
      <c r="L7" s="55"/>
      <c r="N7" s="54" t="s">
        <v>50</v>
      </c>
      <c r="O7" s="54" t="s">
        <v>51</v>
      </c>
    </row>
    <row r="8" spans="1:15" s="42" customFormat="1" ht="25.5" customHeight="1" x14ac:dyDescent="0.45">
      <c r="A8" s="97"/>
      <c r="B8" s="98">
        <v>2020</v>
      </c>
      <c r="C8" s="98">
        <v>2021</v>
      </c>
      <c r="D8" s="98">
        <v>2022</v>
      </c>
      <c r="E8" s="98">
        <v>2023</v>
      </c>
      <c r="F8" s="98">
        <v>2024</v>
      </c>
      <c r="G8" s="98">
        <v>2025</v>
      </c>
      <c r="H8" s="98">
        <v>2026</v>
      </c>
      <c r="I8" s="98">
        <v>2027</v>
      </c>
      <c r="J8" s="98">
        <v>2028</v>
      </c>
      <c r="K8" s="98">
        <v>2033</v>
      </c>
      <c r="L8" s="98">
        <v>2038</v>
      </c>
    </row>
    <row r="9" spans="1:15" s="42" customFormat="1" ht="15" customHeight="1" x14ac:dyDescent="0.35">
      <c r="A9" s="112" t="s">
        <v>34</v>
      </c>
      <c r="B9" s="113"/>
      <c r="C9" s="113"/>
      <c r="D9" s="113"/>
      <c r="E9" s="113"/>
      <c r="F9" s="113"/>
      <c r="G9" s="113"/>
      <c r="H9" s="113"/>
      <c r="I9" s="113"/>
      <c r="J9" s="113"/>
      <c r="K9" s="113"/>
      <c r="L9" s="68"/>
    </row>
    <row r="10" spans="1:15" s="42" customFormat="1" ht="15" customHeight="1" x14ac:dyDescent="0.45">
      <c r="A10" s="49" t="s">
        <v>35</v>
      </c>
      <c r="B10" s="84">
        <v>6564</v>
      </c>
      <c r="C10" s="84">
        <v>6503</v>
      </c>
      <c r="D10" s="84">
        <v>6509</v>
      </c>
      <c r="E10" s="84">
        <v>6720</v>
      </c>
      <c r="F10" s="85">
        <v>6838</v>
      </c>
      <c r="G10" s="85">
        <v>6873.6</v>
      </c>
      <c r="H10" s="85">
        <v>6931.3</v>
      </c>
      <c r="I10" s="85">
        <v>6992.5</v>
      </c>
      <c r="J10" s="85">
        <v>7073.6</v>
      </c>
      <c r="K10" s="85">
        <v>7492.9</v>
      </c>
      <c r="L10" s="85">
        <v>7931.7</v>
      </c>
    </row>
    <row r="11" spans="1:15" s="42" customFormat="1" ht="15" customHeight="1" x14ac:dyDescent="0.45">
      <c r="A11" s="48" t="s">
        <v>27</v>
      </c>
      <c r="B11" s="84">
        <v>880</v>
      </c>
      <c r="C11" s="84">
        <v>917</v>
      </c>
      <c r="D11" s="84">
        <v>1040</v>
      </c>
      <c r="E11" s="84">
        <v>1077</v>
      </c>
      <c r="F11" s="84">
        <v>969</v>
      </c>
      <c r="G11" s="86">
        <v>973</v>
      </c>
      <c r="H11" s="86">
        <v>980.6</v>
      </c>
      <c r="I11" s="86">
        <v>969.5</v>
      </c>
      <c r="J11" s="86">
        <v>989.4</v>
      </c>
      <c r="K11" s="86">
        <v>1007.5</v>
      </c>
      <c r="L11" s="86">
        <v>1045</v>
      </c>
    </row>
    <row r="12" spans="1:15" s="42" customFormat="1" ht="15" customHeight="1" x14ac:dyDescent="0.45">
      <c r="A12" s="47" t="s">
        <v>36</v>
      </c>
      <c r="B12" s="84">
        <v>457</v>
      </c>
      <c r="C12" s="84">
        <v>423</v>
      </c>
      <c r="D12" s="84">
        <v>539</v>
      </c>
      <c r="E12" s="84">
        <v>538</v>
      </c>
      <c r="F12" s="84">
        <v>562</v>
      </c>
      <c r="G12" s="86">
        <v>506.5</v>
      </c>
      <c r="H12" s="86">
        <v>502.9</v>
      </c>
      <c r="I12" s="86">
        <v>504.5</v>
      </c>
      <c r="J12" s="86">
        <v>509.9</v>
      </c>
      <c r="K12" s="86">
        <v>509</v>
      </c>
      <c r="L12" s="86">
        <v>509.7</v>
      </c>
    </row>
    <row r="13" spans="1:15" s="42" customFormat="1" ht="15" customHeight="1" x14ac:dyDescent="0.45">
      <c r="A13" s="47" t="s">
        <v>37</v>
      </c>
      <c r="B13" s="84">
        <v>423</v>
      </c>
      <c r="C13" s="84">
        <v>494</v>
      </c>
      <c r="D13" s="84">
        <v>501</v>
      </c>
      <c r="E13" s="84">
        <v>539</v>
      </c>
      <c r="F13" s="84">
        <v>407</v>
      </c>
      <c r="G13" s="86">
        <v>466.5</v>
      </c>
      <c r="H13" s="86">
        <v>477.7</v>
      </c>
      <c r="I13" s="86">
        <v>465</v>
      </c>
      <c r="J13" s="86">
        <v>479.5</v>
      </c>
      <c r="K13" s="86">
        <v>498.5</v>
      </c>
      <c r="L13" s="86">
        <v>535.29999999999995</v>
      </c>
    </row>
    <row r="14" spans="1:15" s="42" customFormat="1" ht="15" customHeight="1" x14ac:dyDescent="0.45">
      <c r="A14" s="48" t="s">
        <v>28</v>
      </c>
      <c r="B14" s="84">
        <v>932</v>
      </c>
      <c r="C14" s="84">
        <v>1014</v>
      </c>
      <c r="D14" s="84">
        <v>846</v>
      </c>
      <c r="E14" s="84">
        <v>832</v>
      </c>
      <c r="F14" s="87">
        <v>935.1</v>
      </c>
      <c r="G14" s="86">
        <v>929</v>
      </c>
      <c r="H14" s="86">
        <v>901.7</v>
      </c>
      <c r="I14" s="86">
        <v>909.3</v>
      </c>
      <c r="J14" s="86">
        <v>899.9</v>
      </c>
      <c r="K14" s="86">
        <v>900.9</v>
      </c>
      <c r="L14" s="86">
        <v>943</v>
      </c>
    </row>
    <row r="15" spans="1:15" s="42" customFormat="1" ht="15" customHeight="1" x14ac:dyDescent="0.45">
      <c r="A15" s="47" t="s">
        <v>38</v>
      </c>
      <c r="B15" s="84">
        <v>458</v>
      </c>
      <c r="C15" s="84">
        <v>460.7</v>
      </c>
      <c r="D15" s="84">
        <v>377.3</v>
      </c>
      <c r="E15" s="84">
        <v>408.4</v>
      </c>
      <c r="F15" s="84">
        <v>444.1</v>
      </c>
      <c r="G15" s="86">
        <v>435.8</v>
      </c>
      <c r="H15" s="86">
        <v>416.7</v>
      </c>
      <c r="I15" s="86">
        <v>424.4</v>
      </c>
      <c r="J15" s="86">
        <v>404.7</v>
      </c>
      <c r="K15" s="86">
        <v>370.7</v>
      </c>
      <c r="L15" s="86">
        <v>374.9</v>
      </c>
    </row>
    <row r="16" spans="1:15" s="42" customFormat="1" ht="15" customHeight="1" x14ac:dyDescent="0.45">
      <c r="A16" s="47" t="s">
        <v>39</v>
      </c>
      <c r="B16" s="84">
        <v>474</v>
      </c>
      <c r="C16" s="84">
        <v>553.29999999999995</v>
      </c>
      <c r="D16" s="84">
        <v>468.7</v>
      </c>
      <c r="E16" s="84">
        <v>423.6</v>
      </c>
      <c r="F16" s="84">
        <v>491</v>
      </c>
      <c r="G16" s="86">
        <v>493.2</v>
      </c>
      <c r="H16" s="86">
        <v>485</v>
      </c>
      <c r="I16" s="86">
        <v>484.9</v>
      </c>
      <c r="J16" s="86">
        <v>495.2</v>
      </c>
      <c r="K16" s="86">
        <v>530.20000000000005</v>
      </c>
      <c r="L16" s="86">
        <v>568.1</v>
      </c>
    </row>
    <row r="17" spans="1:16" s="42" customFormat="1" ht="15" customHeight="1" x14ac:dyDescent="0.45">
      <c r="A17" s="48" t="s">
        <v>46</v>
      </c>
      <c r="B17" s="84"/>
      <c r="C17" s="84"/>
      <c r="D17" s="84"/>
      <c r="E17" s="84"/>
      <c r="F17" s="84"/>
      <c r="G17" s="86"/>
      <c r="H17" s="86"/>
      <c r="I17" s="86"/>
      <c r="J17" s="86"/>
      <c r="K17" s="86"/>
      <c r="L17" s="86"/>
    </row>
    <row r="18" spans="1:16" s="42" customFormat="1" ht="15" customHeight="1" x14ac:dyDescent="0.45">
      <c r="A18" s="47" t="s">
        <v>47</v>
      </c>
      <c r="B18" s="84">
        <v>90</v>
      </c>
      <c r="C18" s="84">
        <v>72</v>
      </c>
      <c r="D18" s="84">
        <v>95</v>
      </c>
      <c r="E18" s="84">
        <v>124</v>
      </c>
      <c r="F18" s="84">
        <v>129</v>
      </c>
      <c r="G18" s="86">
        <v>125.6</v>
      </c>
      <c r="H18" s="86">
        <v>131.30000000000001</v>
      </c>
      <c r="I18" s="86">
        <v>130.4</v>
      </c>
      <c r="J18" s="86">
        <v>133.19999999999999</v>
      </c>
      <c r="K18" s="86">
        <v>142.69999999999999</v>
      </c>
      <c r="L18" s="86">
        <v>142.69999999999999</v>
      </c>
    </row>
    <row r="19" spans="1:16" s="42" customFormat="1" ht="15" customHeight="1" x14ac:dyDescent="0.45">
      <c r="A19" s="46" t="s">
        <v>48</v>
      </c>
      <c r="B19" s="84">
        <v>88</v>
      </c>
      <c r="C19" s="84">
        <v>130</v>
      </c>
      <c r="D19" s="84">
        <v>134</v>
      </c>
      <c r="E19" s="84">
        <v>158</v>
      </c>
      <c r="F19" s="84">
        <v>159</v>
      </c>
      <c r="G19" s="86">
        <v>126.6</v>
      </c>
      <c r="H19" s="86">
        <v>124.1</v>
      </c>
      <c r="I19" s="86">
        <v>136</v>
      </c>
      <c r="J19" s="86">
        <v>132.19999999999999</v>
      </c>
      <c r="K19" s="86">
        <v>140.6</v>
      </c>
      <c r="L19" s="86">
        <v>162.1</v>
      </c>
    </row>
    <row r="20" spans="1:16" s="42" customFormat="1" ht="15" customHeight="1" x14ac:dyDescent="0.45">
      <c r="A20" s="49" t="s">
        <v>40</v>
      </c>
      <c r="B20" s="84"/>
      <c r="C20" s="84"/>
      <c r="D20" s="84"/>
      <c r="E20" s="84"/>
      <c r="F20" s="85">
        <v>6838</v>
      </c>
      <c r="G20" s="85">
        <v>6955.3</v>
      </c>
      <c r="H20" s="85">
        <v>7102.1</v>
      </c>
      <c r="I20" s="85">
        <v>7218.3</v>
      </c>
      <c r="J20" s="85">
        <v>7356.5</v>
      </c>
      <c r="K20" s="85">
        <v>7872.3</v>
      </c>
      <c r="L20" s="85">
        <v>8180.7</v>
      </c>
    </row>
    <row r="21" spans="1:16" s="42" customFormat="1" ht="15" customHeight="1" x14ac:dyDescent="0.45">
      <c r="A21" s="49" t="s">
        <v>41</v>
      </c>
      <c r="B21" s="84"/>
      <c r="C21" s="84"/>
      <c r="D21" s="84"/>
      <c r="E21" s="84"/>
      <c r="F21" s="85"/>
      <c r="G21" s="85">
        <v>-81.7</v>
      </c>
      <c r="H21" s="85">
        <v>-170.8</v>
      </c>
      <c r="I21" s="85">
        <v>-225.8</v>
      </c>
      <c r="J21" s="85">
        <v>-282.89999999999998</v>
      </c>
      <c r="K21" s="85">
        <v>-379.4</v>
      </c>
      <c r="L21" s="85">
        <v>-249</v>
      </c>
    </row>
    <row r="22" spans="1:16" s="50" customFormat="1" ht="15" customHeight="1" x14ac:dyDescent="0.35">
      <c r="A22" s="52"/>
      <c r="B22" s="52"/>
      <c r="C22" s="52"/>
      <c r="D22" s="52"/>
      <c r="E22" s="52"/>
      <c r="F22" s="51"/>
      <c r="G22" s="51"/>
      <c r="H22" s="51"/>
      <c r="I22" s="51"/>
      <c r="J22" s="51"/>
      <c r="K22" s="44"/>
      <c r="L22" s="44"/>
      <c r="P22" s="42"/>
    </row>
    <row r="23" spans="1:16" s="42" customFormat="1" ht="15" customHeight="1" x14ac:dyDescent="0.35">
      <c r="A23" s="69" t="s">
        <v>42</v>
      </c>
      <c r="B23" s="70"/>
      <c r="C23" s="70"/>
      <c r="D23" s="70"/>
      <c r="E23" s="70"/>
      <c r="F23" s="70"/>
      <c r="G23" s="70"/>
      <c r="H23" s="70"/>
      <c r="I23" s="70"/>
      <c r="J23" s="70"/>
      <c r="K23" s="70"/>
      <c r="L23" s="70"/>
    </row>
    <row r="24" spans="1:16" s="42" customFormat="1" ht="15" customHeight="1" x14ac:dyDescent="0.45">
      <c r="A24" s="49" t="s">
        <v>35</v>
      </c>
      <c r="B24" s="88">
        <v>3780.4079000000002</v>
      </c>
      <c r="C24" s="88">
        <v>3810.0394999999999</v>
      </c>
      <c r="D24" s="88">
        <v>3986.3420999999998</v>
      </c>
      <c r="E24" s="88">
        <v>3983.5789</v>
      </c>
      <c r="F24" s="89">
        <v>4110.2105000000001</v>
      </c>
      <c r="G24" s="89">
        <v>4139.3390200000003</v>
      </c>
      <c r="H24" s="89">
        <v>4181.2072900000003</v>
      </c>
      <c r="I24" s="89">
        <v>4228.1176500000001</v>
      </c>
      <c r="J24" s="89">
        <v>4272.6301199999998</v>
      </c>
      <c r="K24" s="89">
        <v>4526.3898900000004</v>
      </c>
      <c r="L24" s="89">
        <v>4796.2579800000003</v>
      </c>
    </row>
    <row r="25" spans="1:16" s="42" customFormat="1" ht="15" customHeight="1" x14ac:dyDescent="0.45">
      <c r="A25" s="48" t="s">
        <v>27</v>
      </c>
      <c r="B25" s="88">
        <v>535.09209999999996</v>
      </c>
      <c r="C25" s="88">
        <v>546.46050000000002</v>
      </c>
      <c r="D25" s="88">
        <v>667.94740000000002</v>
      </c>
      <c r="E25" s="88">
        <v>657.40790000000004</v>
      </c>
      <c r="F25" s="88">
        <v>627.55259999999998</v>
      </c>
      <c r="G25" s="90">
        <v>621.70082000000002</v>
      </c>
      <c r="H25" s="90">
        <v>626.16633999999999</v>
      </c>
      <c r="I25" s="90">
        <v>624.69933000000003</v>
      </c>
      <c r="J25" s="90">
        <v>625.82011</v>
      </c>
      <c r="K25" s="90">
        <v>643.01953000000003</v>
      </c>
      <c r="L25" s="90">
        <v>667.74392999999998</v>
      </c>
    </row>
    <row r="26" spans="1:16" s="42" customFormat="1" ht="15" customHeight="1" x14ac:dyDescent="0.45">
      <c r="A26" s="47" t="s">
        <v>36</v>
      </c>
      <c r="B26" s="88">
        <v>328.46050000000002</v>
      </c>
      <c r="C26" s="88">
        <v>311.68419999999998</v>
      </c>
      <c r="D26" s="88">
        <v>403.09210000000002</v>
      </c>
      <c r="E26" s="88">
        <v>393.02629999999999</v>
      </c>
      <c r="F26" s="88">
        <v>427.86840000000001</v>
      </c>
      <c r="G26" s="90">
        <v>355.03131999999999</v>
      </c>
      <c r="H26" s="90">
        <v>352.57135</v>
      </c>
      <c r="I26" s="90">
        <v>354.58492000000001</v>
      </c>
      <c r="J26" s="90">
        <v>354.28528999999997</v>
      </c>
      <c r="K26" s="90">
        <v>354.98980999999998</v>
      </c>
      <c r="L26" s="90">
        <v>357.67113000000001</v>
      </c>
    </row>
    <row r="27" spans="1:16" s="42" customFormat="1" ht="15" customHeight="1" x14ac:dyDescent="0.45">
      <c r="A27" s="47" t="s">
        <v>37</v>
      </c>
      <c r="B27" s="88">
        <v>206.63159999999999</v>
      </c>
      <c r="C27" s="88">
        <v>234.77629999999999</v>
      </c>
      <c r="D27" s="88">
        <v>264.8553</v>
      </c>
      <c r="E27" s="88">
        <v>264.38159999999999</v>
      </c>
      <c r="F27" s="88">
        <v>199.6842</v>
      </c>
      <c r="G27" s="90">
        <v>266.66950000000003</v>
      </c>
      <c r="H27" s="90">
        <v>273.59499</v>
      </c>
      <c r="I27" s="90">
        <v>270.11441000000002</v>
      </c>
      <c r="J27" s="90">
        <v>271.53482000000002</v>
      </c>
      <c r="K27" s="90">
        <v>288.02972</v>
      </c>
      <c r="L27" s="90">
        <v>310.07279999999997</v>
      </c>
    </row>
    <row r="28" spans="1:16" s="42" customFormat="1" ht="15" customHeight="1" x14ac:dyDescent="0.45">
      <c r="A28" s="48" t="s">
        <v>28</v>
      </c>
      <c r="B28" s="88">
        <v>454.47370000000001</v>
      </c>
      <c r="C28" s="88">
        <v>509.98683999999997</v>
      </c>
      <c r="D28" s="88">
        <v>458.51315</v>
      </c>
      <c r="E28" s="88">
        <v>401.07893999999999</v>
      </c>
      <c r="F28" s="91">
        <v>529.76577999999995</v>
      </c>
      <c r="G28" s="90">
        <v>535.79178999999999</v>
      </c>
      <c r="H28" s="90">
        <v>517.00324000000001</v>
      </c>
      <c r="I28" s="90">
        <v>522.94217000000003</v>
      </c>
      <c r="J28" s="90">
        <v>523.05358999999999</v>
      </c>
      <c r="K28" s="90">
        <v>525.13487999999995</v>
      </c>
      <c r="L28" s="90">
        <v>551.61938999999995</v>
      </c>
    </row>
    <row r="29" spans="1:16" s="42" customFormat="1" ht="15" customHeight="1" x14ac:dyDescent="0.45">
      <c r="A29" s="47" t="s">
        <v>38</v>
      </c>
      <c r="B29" s="88">
        <v>199.11840000000001</v>
      </c>
      <c r="C29" s="88">
        <v>209.19737000000001</v>
      </c>
      <c r="D29" s="88">
        <v>195.38421</v>
      </c>
      <c r="E29" s="88">
        <v>190.69078999999999</v>
      </c>
      <c r="F29" s="88">
        <v>241.08947000000001</v>
      </c>
      <c r="G29" s="90">
        <v>241.78106</v>
      </c>
      <c r="H29" s="90">
        <v>229.27139</v>
      </c>
      <c r="I29" s="90">
        <v>235.39737</v>
      </c>
      <c r="J29" s="90">
        <v>228.95930000000001</v>
      </c>
      <c r="K29" s="90">
        <v>209.87084999999999</v>
      </c>
      <c r="L29" s="90">
        <v>215.87459999999999</v>
      </c>
    </row>
    <row r="30" spans="1:16" s="42" customFormat="1" ht="15" customHeight="1" x14ac:dyDescent="0.45">
      <c r="A30" s="47" t="s">
        <v>39</v>
      </c>
      <c r="B30" s="88">
        <v>255.3553</v>
      </c>
      <c r="C30" s="88">
        <v>300.78946999999999</v>
      </c>
      <c r="D30" s="88">
        <v>263.12894</v>
      </c>
      <c r="E30" s="88">
        <v>210.38815</v>
      </c>
      <c r="F30" s="88">
        <v>288.67631</v>
      </c>
      <c r="G30" s="90">
        <v>294.01073000000002</v>
      </c>
      <c r="H30" s="90">
        <v>287.73185000000001</v>
      </c>
      <c r="I30" s="90">
        <v>287.54480000000001</v>
      </c>
      <c r="J30" s="90">
        <v>294.09429</v>
      </c>
      <c r="K30" s="90">
        <v>315.26402999999999</v>
      </c>
      <c r="L30" s="90">
        <v>335.74479000000002</v>
      </c>
    </row>
    <row r="31" spans="1:16" s="42" customFormat="1" ht="15" customHeight="1" x14ac:dyDescent="0.45">
      <c r="A31" s="48" t="s">
        <v>46</v>
      </c>
      <c r="B31" s="84"/>
      <c r="C31" s="84"/>
      <c r="D31" s="84"/>
      <c r="E31" s="84"/>
      <c r="F31" s="84"/>
      <c r="G31" s="86"/>
      <c r="H31" s="86"/>
      <c r="I31" s="86"/>
      <c r="J31" s="86"/>
      <c r="K31" s="86"/>
      <c r="L31" s="86"/>
    </row>
    <row r="32" spans="1:16" s="42" customFormat="1" ht="15" customHeight="1" x14ac:dyDescent="0.45">
      <c r="A32" s="47" t="s">
        <v>47</v>
      </c>
      <c r="B32" s="88">
        <v>51.368400000000001</v>
      </c>
      <c r="C32" s="88">
        <v>48.184199999999997</v>
      </c>
      <c r="D32" s="88">
        <v>66.263199999999998</v>
      </c>
      <c r="E32" s="88">
        <v>82.368399999999994</v>
      </c>
      <c r="F32" s="88">
        <v>91.460499999999996</v>
      </c>
      <c r="G32" s="90">
        <v>76.259460000000004</v>
      </c>
      <c r="H32" s="90">
        <v>79.323229999999995</v>
      </c>
      <c r="I32" s="90">
        <v>77.557810000000003</v>
      </c>
      <c r="J32" s="90">
        <v>80.135710000000003</v>
      </c>
      <c r="K32" s="90">
        <v>86.692850000000007</v>
      </c>
      <c r="L32" s="90">
        <v>86.448300000000003</v>
      </c>
    </row>
    <row r="33" spans="1:12" s="42" customFormat="1" ht="15" customHeight="1" x14ac:dyDescent="0.45">
      <c r="A33" s="46" t="s">
        <v>48</v>
      </c>
      <c r="B33" s="88">
        <v>58.1053</v>
      </c>
      <c r="C33" s="88">
        <v>87.815799999999996</v>
      </c>
      <c r="D33" s="88">
        <v>86.684200000000004</v>
      </c>
      <c r="E33" s="88">
        <v>114.02630000000001</v>
      </c>
      <c r="F33" s="88">
        <v>105.6842</v>
      </c>
      <c r="G33" s="90">
        <v>80.627229999999997</v>
      </c>
      <c r="H33" s="90">
        <v>83.37088</v>
      </c>
      <c r="I33" s="90">
        <v>87.760009999999994</v>
      </c>
      <c r="J33" s="90">
        <v>85.242840000000001</v>
      </c>
      <c r="K33" s="90">
        <v>93.418670000000006</v>
      </c>
      <c r="L33" s="90">
        <v>106.83016000000001</v>
      </c>
    </row>
    <row r="34" spans="1:12" s="42" customFormat="1" ht="15" customHeight="1" x14ac:dyDescent="0.45">
      <c r="A34" s="49" t="s">
        <v>40</v>
      </c>
      <c r="B34" s="88"/>
      <c r="C34" s="88"/>
      <c r="D34" s="88"/>
      <c r="E34" s="88"/>
      <c r="F34" s="89">
        <v>4110.2105000000001</v>
      </c>
      <c r="G34" s="89">
        <v>4186.0140000000001</v>
      </c>
      <c r="H34" s="89">
        <v>4279.7102999999997</v>
      </c>
      <c r="I34" s="89">
        <v>4361.3822</v>
      </c>
      <c r="J34" s="89">
        <v>4440.8189000000002</v>
      </c>
      <c r="K34" s="89">
        <v>4751.3425999999999</v>
      </c>
      <c r="L34" s="89">
        <v>4940.2901000000002</v>
      </c>
    </row>
    <row r="35" spans="1:12" s="42" customFormat="1" ht="15" customHeight="1" x14ac:dyDescent="0.45">
      <c r="A35" s="49" t="s">
        <v>41</v>
      </c>
      <c r="B35" s="88"/>
      <c r="C35" s="88"/>
      <c r="D35" s="88"/>
      <c r="E35" s="88"/>
      <c r="F35" s="89"/>
      <c r="G35" s="89">
        <v>-46.674979999999799</v>
      </c>
      <c r="H35" s="89">
        <v>-98.503009999999406</v>
      </c>
      <c r="I35" s="89">
        <v>-133.26455000000001</v>
      </c>
      <c r="J35" s="89">
        <v>-168.18878000000001</v>
      </c>
      <c r="K35" s="89">
        <v>-224.95271</v>
      </c>
      <c r="L35" s="89">
        <v>-144.03211999999999</v>
      </c>
    </row>
    <row r="36" spans="1:12" s="42" customFormat="1" ht="15" customHeight="1" x14ac:dyDescent="0.35">
      <c r="K36" s="44"/>
      <c r="L36" s="44"/>
    </row>
    <row r="37" spans="1:12" s="42" customFormat="1" ht="15" customHeight="1" x14ac:dyDescent="0.35">
      <c r="A37" s="24" t="s">
        <v>86</v>
      </c>
      <c r="B37" s="43"/>
      <c r="C37" s="43"/>
      <c r="D37" s="43"/>
      <c r="E37" s="43"/>
      <c r="F37" s="43"/>
      <c r="G37" s="43"/>
      <c r="H37" s="43"/>
      <c r="I37" s="106"/>
      <c r="J37" s="106"/>
    </row>
  </sheetData>
  <sheetProtection algorithmName="SHA-256" hashValue="JH5wBN7caQMO3Rl+vtxAK/jnQzT0D+U0dfIbSADhycM=" saltValue="DkA1BsTuGmIfjOwgnfktjw==" spinCount="100000" sheet="1"/>
  <mergeCells count="2">
    <mergeCell ref="A9:K9"/>
    <mergeCell ref="E1:K6"/>
  </mergeCells>
  <conditionalFormatting sqref="B18:D21 E21:L21 B32:D35 E35:L35">
    <cfRule type="cellIs" dxfId="20" priority="6" operator="lessThan">
      <formula>0</formula>
    </cfRule>
  </conditionalFormatting>
  <conditionalFormatting sqref="B15:E16 E18:E19">
    <cfRule type="cellIs" dxfId="19" priority="2" operator="lessThan">
      <formula>0</formula>
    </cfRule>
  </conditionalFormatting>
  <conditionalFormatting sqref="B29:E30 E32:E33">
    <cfRule type="cellIs" dxfId="18" priority="1" operator="lessThan">
      <formula>0</formula>
    </cfRule>
  </conditionalFormatting>
  <pageMargins left="0.7" right="0.7" top="0.75" bottom="0.75" header="0.3" footer="0.3"/>
  <pageSetup paperSize="9" orientation="portrait"/>
  <headerFooter>
    <oddHeader>&amp;C&amp;"Calibri"&amp;12&amp;KFF0000 OFFICIAL&amp;1#_x000D_</oddHeader>
    <oddFooter>&amp;C_x000D_&amp;1#&amp;"Calibri"&amp;12&amp;KFF0000 OFFICIAL</oddFooter>
  </headerFooter>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37"/>
  <sheetViews>
    <sheetView showGridLines="0" zoomScaleNormal="100" workbookViewId="0">
      <pane xSplit="1" ySplit="8" topLeftCell="B9" activePane="bottomRight" state="frozen"/>
      <selection pane="topRight" activeCell="H19" sqref="H19"/>
      <selection pane="bottomLeft" activeCell="H19" sqref="H19"/>
      <selection pane="bottomRight"/>
    </sheetView>
  </sheetViews>
  <sheetFormatPr defaultColWidth="24.453125" defaultRowHeight="14.5" x14ac:dyDescent="0.35"/>
  <cols>
    <col min="1" max="1" width="25.54296875" style="41" customWidth="1" collapsed="1"/>
    <col min="2" max="10" width="10.54296875" style="41" bestFit="1" customWidth="1" collapsed="1"/>
    <col min="11" max="12" width="10.54296875" style="41" customWidth="1"/>
    <col min="13" max="16" width="24.453125" style="41" collapsed="1"/>
    <col min="17" max="18" width="24.453125" style="41"/>
    <col min="19" max="19" width="24.453125" style="41" collapsed="1"/>
    <col min="20" max="21" width="24.453125" style="41"/>
    <col min="22" max="22" width="24.453125" style="41" collapsed="1"/>
    <col min="23" max="23" width="24.453125" style="41"/>
    <col min="24" max="24" width="24.453125" style="41" collapsed="1"/>
    <col min="25" max="25" width="24.453125" style="41"/>
    <col min="26" max="16384" width="24.453125" style="41" collapsed="1"/>
  </cols>
  <sheetData>
    <row r="1" spans="1:15" s="59" customFormat="1" ht="22.5" customHeight="1" x14ac:dyDescent="0.25">
      <c r="A1" s="104" t="s">
        <v>84</v>
      </c>
      <c r="E1" s="115" t="s">
        <v>52</v>
      </c>
      <c r="F1" s="115"/>
      <c r="G1" s="115"/>
      <c r="H1" s="115"/>
      <c r="I1" s="115"/>
      <c r="J1" s="115"/>
      <c r="K1" s="115"/>
      <c r="L1" s="115"/>
    </row>
    <row r="2" spans="1:15" s="58" customFormat="1" ht="12.65" customHeight="1" x14ac:dyDescent="0.35">
      <c r="E2" s="115"/>
      <c r="F2" s="115"/>
      <c r="G2" s="115"/>
      <c r="H2" s="115"/>
      <c r="I2" s="115"/>
      <c r="J2" s="115"/>
      <c r="K2" s="115"/>
      <c r="L2" s="115"/>
    </row>
    <row r="3" spans="1:15" s="58" customFormat="1" ht="12.65" customHeight="1" x14ac:dyDescent="0.35">
      <c r="E3" s="115"/>
      <c r="F3" s="115"/>
      <c r="G3" s="115"/>
      <c r="H3" s="115"/>
      <c r="I3" s="115"/>
      <c r="J3" s="115"/>
      <c r="K3" s="115"/>
      <c r="L3" s="115"/>
    </row>
    <row r="4" spans="1:15" s="58" customFormat="1" ht="12.65" customHeight="1" x14ac:dyDescent="0.35">
      <c r="E4" s="115"/>
      <c r="F4" s="115"/>
      <c r="G4" s="115"/>
      <c r="H4" s="115"/>
      <c r="I4" s="115"/>
      <c r="J4" s="115"/>
      <c r="K4" s="115"/>
      <c r="L4" s="115"/>
    </row>
    <row r="5" spans="1:15" s="58" customFormat="1" ht="12.65" customHeight="1" x14ac:dyDescent="0.35">
      <c r="E5" s="115"/>
      <c r="F5" s="115"/>
      <c r="G5" s="115"/>
      <c r="H5" s="115"/>
      <c r="I5" s="115"/>
      <c r="J5" s="115"/>
      <c r="K5" s="115"/>
      <c r="L5" s="115"/>
    </row>
    <row r="6" spans="1:15" s="58" customFormat="1" ht="17.5" customHeight="1" x14ac:dyDescent="0.35">
      <c r="E6" s="115"/>
      <c r="F6" s="115"/>
      <c r="G6" s="115"/>
      <c r="H6" s="115"/>
      <c r="I6" s="115"/>
      <c r="J6" s="115"/>
      <c r="K6" s="115"/>
      <c r="L6" s="115"/>
    </row>
    <row r="7" spans="1:15" s="53" customFormat="1" ht="39" customHeight="1" x14ac:dyDescent="0.25">
      <c r="A7" s="57" t="s">
        <v>76</v>
      </c>
      <c r="B7" s="56"/>
      <c r="C7" s="55"/>
      <c r="D7" s="55"/>
      <c r="E7" s="55"/>
      <c r="F7" s="55"/>
      <c r="G7" s="55"/>
      <c r="H7" s="55"/>
      <c r="I7" s="55"/>
      <c r="J7" s="55"/>
      <c r="K7" s="55"/>
      <c r="L7" s="55"/>
      <c r="N7" s="54" t="s">
        <v>53</v>
      </c>
      <c r="O7" s="54" t="s">
        <v>54</v>
      </c>
    </row>
    <row r="8" spans="1:15" s="42" customFormat="1" ht="25.5" customHeight="1" x14ac:dyDescent="0.45">
      <c r="A8" s="97"/>
      <c r="B8" s="98">
        <v>2020</v>
      </c>
      <c r="C8" s="98">
        <v>2021</v>
      </c>
      <c r="D8" s="98">
        <v>2022</v>
      </c>
      <c r="E8" s="98">
        <v>2023</v>
      </c>
      <c r="F8" s="98">
        <v>2024</v>
      </c>
      <c r="G8" s="98">
        <v>2025</v>
      </c>
      <c r="H8" s="98">
        <v>2026</v>
      </c>
      <c r="I8" s="98">
        <v>2027</v>
      </c>
      <c r="J8" s="98">
        <v>2028</v>
      </c>
      <c r="K8" s="98">
        <v>2033</v>
      </c>
      <c r="L8" s="98">
        <v>2038</v>
      </c>
    </row>
    <row r="9" spans="1:15" s="42" customFormat="1" ht="15" customHeight="1" x14ac:dyDescent="0.35">
      <c r="A9" s="112" t="s">
        <v>34</v>
      </c>
      <c r="B9" s="113"/>
      <c r="C9" s="113"/>
      <c r="D9" s="113"/>
      <c r="E9" s="113"/>
      <c r="F9" s="113"/>
      <c r="G9" s="113"/>
      <c r="H9" s="113"/>
      <c r="I9" s="113"/>
      <c r="J9" s="113"/>
      <c r="K9" s="113"/>
      <c r="L9" s="68"/>
    </row>
    <row r="10" spans="1:15" s="42" customFormat="1" ht="15" customHeight="1" x14ac:dyDescent="0.45">
      <c r="A10" s="49" t="s">
        <v>35</v>
      </c>
      <c r="B10" s="84">
        <v>4752</v>
      </c>
      <c r="C10" s="84">
        <v>4753</v>
      </c>
      <c r="D10" s="84">
        <v>4728</v>
      </c>
      <c r="E10" s="84">
        <v>4787</v>
      </c>
      <c r="F10" s="85">
        <v>4882</v>
      </c>
      <c r="G10" s="85">
        <v>4877.6000000000004</v>
      </c>
      <c r="H10" s="85">
        <v>4868.6000000000004</v>
      </c>
      <c r="I10" s="85">
        <v>4847</v>
      </c>
      <c r="J10" s="85">
        <v>4843.1000000000004</v>
      </c>
      <c r="K10" s="85">
        <v>4910.5</v>
      </c>
      <c r="L10" s="85">
        <v>5097.3</v>
      </c>
    </row>
    <row r="11" spans="1:15" s="42" customFormat="1" ht="15" customHeight="1" x14ac:dyDescent="0.45">
      <c r="A11" s="48" t="s">
        <v>27</v>
      </c>
      <c r="B11" s="84">
        <v>662</v>
      </c>
      <c r="C11" s="84">
        <v>685</v>
      </c>
      <c r="D11" s="84">
        <v>767</v>
      </c>
      <c r="E11" s="84">
        <v>799</v>
      </c>
      <c r="F11" s="84">
        <v>721</v>
      </c>
      <c r="G11" s="86">
        <v>731.4</v>
      </c>
      <c r="H11" s="86">
        <v>738</v>
      </c>
      <c r="I11" s="86">
        <v>709.2</v>
      </c>
      <c r="J11" s="86">
        <v>718.2</v>
      </c>
      <c r="K11" s="86">
        <v>717</v>
      </c>
      <c r="L11" s="86">
        <v>744</v>
      </c>
    </row>
    <row r="12" spans="1:15" s="42" customFormat="1" ht="15" customHeight="1" x14ac:dyDescent="0.45">
      <c r="A12" s="47" t="s">
        <v>36</v>
      </c>
      <c r="B12" s="84">
        <v>346</v>
      </c>
      <c r="C12" s="84">
        <v>286</v>
      </c>
      <c r="D12" s="84">
        <v>373</v>
      </c>
      <c r="E12" s="84">
        <v>370</v>
      </c>
      <c r="F12" s="84">
        <v>325</v>
      </c>
      <c r="G12" s="86">
        <v>336.4</v>
      </c>
      <c r="H12" s="86">
        <v>339.1</v>
      </c>
      <c r="I12" s="86">
        <v>345.5</v>
      </c>
      <c r="J12" s="86">
        <v>343.6</v>
      </c>
      <c r="K12" s="86">
        <v>333.3</v>
      </c>
      <c r="L12" s="86">
        <v>343.1</v>
      </c>
    </row>
    <row r="13" spans="1:15" s="42" customFormat="1" ht="15" customHeight="1" x14ac:dyDescent="0.45">
      <c r="A13" s="47" t="s">
        <v>37</v>
      </c>
      <c r="B13" s="84">
        <v>316</v>
      </c>
      <c r="C13" s="84">
        <v>399</v>
      </c>
      <c r="D13" s="84">
        <v>394</v>
      </c>
      <c r="E13" s="84">
        <v>429</v>
      </c>
      <c r="F13" s="84">
        <v>396</v>
      </c>
      <c r="G13" s="86">
        <v>395</v>
      </c>
      <c r="H13" s="86">
        <v>398.9</v>
      </c>
      <c r="I13" s="86">
        <v>363.7</v>
      </c>
      <c r="J13" s="86">
        <v>374.6</v>
      </c>
      <c r="K13" s="86">
        <v>383.7</v>
      </c>
      <c r="L13" s="86">
        <v>400.9</v>
      </c>
    </row>
    <row r="14" spans="1:15" s="42" customFormat="1" ht="15" customHeight="1" x14ac:dyDescent="0.45">
      <c r="A14" s="48" t="s">
        <v>28</v>
      </c>
      <c r="B14" s="84">
        <v>678</v>
      </c>
      <c r="C14" s="84">
        <v>812</v>
      </c>
      <c r="D14" s="84">
        <v>788</v>
      </c>
      <c r="E14" s="84">
        <v>639</v>
      </c>
      <c r="F14" s="87">
        <v>740.4</v>
      </c>
      <c r="G14" s="86">
        <v>745.2</v>
      </c>
      <c r="H14" s="86">
        <v>731.5</v>
      </c>
      <c r="I14" s="86">
        <v>726.9</v>
      </c>
      <c r="J14" s="86">
        <v>728.4</v>
      </c>
      <c r="K14" s="86">
        <v>692.7</v>
      </c>
      <c r="L14" s="86">
        <v>705.8</v>
      </c>
    </row>
    <row r="15" spans="1:15" s="42" customFormat="1" ht="15" customHeight="1" x14ac:dyDescent="0.45">
      <c r="A15" s="47" t="s">
        <v>38</v>
      </c>
      <c r="B15" s="84">
        <v>322</v>
      </c>
      <c r="C15" s="84">
        <v>367.2</v>
      </c>
      <c r="D15" s="84">
        <v>364.5</v>
      </c>
      <c r="E15" s="84">
        <v>321</v>
      </c>
      <c r="F15" s="84">
        <v>372.3</v>
      </c>
      <c r="G15" s="86">
        <v>384.3</v>
      </c>
      <c r="H15" s="86">
        <v>351.8</v>
      </c>
      <c r="I15" s="86">
        <v>361.9</v>
      </c>
      <c r="J15" s="86">
        <v>357.8</v>
      </c>
      <c r="K15" s="86">
        <v>319.8</v>
      </c>
      <c r="L15" s="86">
        <v>305.3</v>
      </c>
    </row>
    <row r="16" spans="1:15" s="42" customFormat="1" ht="15" customHeight="1" x14ac:dyDescent="0.45">
      <c r="A16" s="47" t="s">
        <v>39</v>
      </c>
      <c r="B16" s="84">
        <v>356</v>
      </c>
      <c r="C16" s="84">
        <v>444.8</v>
      </c>
      <c r="D16" s="84">
        <v>423.5</v>
      </c>
      <c r="E16" s="84">
        <v>318</v>
      </c>
      <c r="F16" s="84">
        <v>368.1</v>
      </c>
      <c r="G16" s="86">
        <v>360.9</v>
      </c>
      <c r="H16" s="86">
        <v>379.7</v>
      </c>
      <c r="I16" s="86">
        <v>365</v>
      </c>
      <c r="J16" s="86">
        <v>370.6</v>
      </c>
      <c r="K16" s="86">
        <v>372.9</v>
      </c>
      <c r="L16" s="86">
        <v>400.5</v>
      </c>
    </row>
    <row r="17" spans="1:16" s="42" customFormat="1" ht="15" customHeight="1" x14ac:dyDescent="0.45">
      <c r="A17" s="48" t="s">
        <v>46</v>
      </c>
      <c r="B17" s="84"/>
      <c r="C17" s="84"/>
      <c r="D17" s="84"/>
      <c r="E17" s="84"/>
      <c r="F17" s="84"/>
      <c r="G17" s="86"/>
      <c r="H17" s="86"/>
      <c r="I17" s="86"/>
      <c r="J17" s="86"/>
      <c r="K17" s="86"/>
      <c r="L17" s="86"/>
    </row>
    <row r="18" spans="1:16" s="42" customFormat="1" ht="15" customHeight="1" x14ac:dyDescent="0.45">
      <c r="A18" s="47" t="s">
        <v>47</v>
      </c>
      <c r="B18" s="84">
        <v>145</v>
      </c>
      <c r="C18" s="84">
        <v>124</v>
      </c>
      <c r="D18" s="84">
        <v>157</v>
      </c>
      <c r="E18" s="84">
        <v>177</v>
      </c>
      <c r="F18" s="84">
        <v>165</v>
      </c>
      <c r="G18" s="86">
        <v>167.9</v>
      </c>
      <c r="H18" s="86">
        <v>162.30000000000001</v>
      </c>
      <c r="I18" s="86">
        <v>163</v>
      </c>
      <c r="J18" s="86">
        <v>168.4</v>
      </c>
      <c r="K18" s="86">
        <v>176.8</v>
      </c>
      <c r="L18" s="86">
        <v>185.8</v>
      </c>
    </row>
    <row r="19" spans="1:16" s="42" customFormat="1" ht="15" customHeight="1" x14ac:dyDescent="0.45">
      <c r="A19" s="46" t="s">
        <v>48</v>
      </c>
      <c r="B19" s="84">
        <v>96</v>
      </c>
      <c r="C19" s="84">
        <v>114</v>
      </c>
      <c r="D19" s="84">
        <v>124</v>
      </c>
      <c r="E19" s="84">
        <v>110</v>
      </c>
      <c r="F19" s="84">
        <v>140</v>
      </c>
      <c r="G19" s="86">
        <v>164</v>
      </c>
      <c r="H19" s="86">
        <v>164.8</v>
      </c>
      <c r="I19" s="86">
        <v>159.9</v>
      </c>
      <c r="J19" s="86">
        <v>167.8</v>
      </c>
      <c r="K19" s="86">
        <v>174.6</v>
      </c>
      <c r="L19" s="86">
        <v>175.2</v>
      </c>
    </row>
    <row r="20" spans="1:16" s="42" customFormat="1" ht="15" customHeight="1" x14ac:dyDescent="0.45">
      <c r="A20" s="45" t="s">
        <v>40</v>
      </c>
      <c r="B20" s="84"/>
      <c r="C20" s="84"/>
      <c r="D20" s="84"/>
      <c r="E20" s="84"/>
      <c r="F20" s="85">
        <v>4882</v>
      </c>
      <c r="G20" s="85">
        <v>4988.8</v>
      </c>
      <c r="H20" s="85">
        <v>5034.8</v>
      </c>
      <c r="I20" s="85">
        <v>5117.8</v>
      </c>
      <c r="J20" s="85">
        <v>5163.2</v>
      </c>
      <c r="K20" s="85">
        <v>5324.6</v>
      </c>
      <c r="L20" s="85">
        <v>5433.8</v>
      </c>
    </row>
    <row r="21" spans="1:16" s="42" customFormat="1" ht="15" customHeight="1" x14ac:dyDescent="0.45">
      <c r="A21" s="45" t="s">
        <v>41</v>
      </c>
      <c r="B21" s="84"/>
      <c r="C21" s="84"/>
      <c r="D21" s="84"/>
      <c r="E21" s="84"/>
      <c r="F21" s="85"/>
      <c r="G21" s="85">
        <v>-111.2</v>
      </c>
      <c r="H21" s="85">
        <v>-166.2</v>
      </c>
      <c r="I21" s="85">
        <v>-270.8</v>
      </c>
      <c r="J21" s="85">
        <v>-320.10000000000002</v>
      </c>
      <c r="K21" s="85">
        <v>-414.1</v>
      </c>
      <c r="L21" s="85">
        <v>-336.5</v>
      </c>
    </row>
    <row r="22" spans="1:16" s="50" customFormat="1" ht="15" customHeight="1" x14ac:dyDescent="0.35">
      <c r="A22" s="52"/>
      <c r="B22" s="52"/>
      <c r="C22" s="52"/>
      <c r="D22" s="52"/>
      <c r="E22" s="52"/>
      <c r="F22" s="51"/>
      <c r="G22" s="51"/>
      <c r="H22" s="51"/>
      <c r="I22" s="51"/>
      <c r="J22" s="51"/>
      <c r="K22" s="44"/>
      <c r="L22" s="44"/>
      <c r="P22" s="42"/>
    </row>
    <row r="23" spans="1:16" s="42" customFormat="1" ht="15" customHeight="1" x14ac:dyDescent="0.35">
      <c r="A23" s="69" t="s">
        <v>42</v>
      </c>
      <c r="B23" s="70"/>
      <c r="C23" s="70"/>
      <c r="D23" s="70"/>
      <c r="E23" s="70"/>
      <c r="F23" s="70"/>
      <c r="G23" s="70"/>
      <c r="H23" s="70"/>
      <c r="I23" s="70"/>
      <c r="J23" s="70"/>
      <c r="K23" s="70"/>
      <c r="L23" s="70"/>
    </row>
    <row r="24" spans="1:16" s="42" customFormat="1" ht="15" customHeight="1" x14ac:dyDescent="0.45">
      <c r="A24" s="49" t="s">
        <v>35</v>
      </c>
      <c r="B24" s="88">
        <v>2890.4079000000002</v>
      </c>
      <c r="C24" s="88">
        <v>2951.0526</v>
      </c>
      <c r="D24" s="88">
        <v>3013.3816000000002</v>
      </c>
      <c r="E24" s="88">
        <v>3080.3420999999998</v>
      </c>
      <c r="F24" s="89">
        <v>3146.2368000000001</v>
      </c>
      <c r="G24" s="89">
        <v>3127.4341599999998</v>
      </c>
      <c r="H24" s="89">
        <v>3141.9164099999998</v>
      </c>
      <c r="I24" s="89">
        <v>3125.1172000000001</v>
      </c>
      <c r="J24" s="89">
        <v>3134.4172199999998</v>
      </c>
      <c r="K24" s="89">
        <v>3198.8745699999999</v>
      </c>
      <c r="L24" s="89">
        <v>3314.98704</v>
      </c>
    </row>
    <row r="25" spans="1:16" s="42" customFormat="1" ht="15" customHeight="1" x14ac:dyDescent="0.45">
      <c r="A25" s="48" t="s">
        <v>27</v>
      </c>
      <c r="B25" s="88">
        <v>424.01310000000001</v>
      </c>
      <c r="C25" s="88">
        <v>419.19729999999998</v>
      </c>
      <c r="D25" s="88">
        <v>496.1053</v>
      </c>
      <c r="E25" s="88">
        <v>502.84210000000002</v>
      </c>
      <c r="F25" s="88">
        <v>434.89479999999998</v>
      </c>
      <c r="G25" s="90">
        <v>481.13310000000001</v>
      </c>
      <c r="H25" s="90">
        <v>486.50785000000002</v>
      </c>
      <c r="I25" s="90">
        <v>479.10683</v>
      </c>
      <c r="J25" s="90">
        <v>474.72978000000001</v>
      </c>
      <c r="K25" s="90">
        <v>480.76746000000003</v>
      </c>
      <c r="L25" s="90">
        <v>495.36086999999998</v>
      </c>
    </row>
    <row r="26" spans="1:16" s="42" customFormat="1" ht="15" customHeight="1" x14ac:dyDescent="0.45">
      <c r="A26" s="47" t="s">
        <v>36</v>
      </c>
      <c r="B26" s="88">
        <v>259.82889999999998</v>
      </c>
      <c r="C26" s="88">
        <v>209.11840000000001</v>
      </c>
      <c r="D26" s="88">
        <v>295.8553</v>
      </c>
      <c r="E26" s="88">
        <v>281.77629999999999</v>
      </c>
      <c r="F26" s="88">
        <v>238.3553</v>
      </c>
      <c r="G26" s="90">
        <v>241.66583</v>
      </c>
      <c r="H26" s="90">
        <v>246.11427</v>
      </c>
      <c r="I26" s="90">
        <v>251.59577999999999</v>
      </c>
      <c r="J26" s="90">
        <v>244.61237</v>
      </c>
      <c r="K26" s="90">
        <v>242.47271000000001</v>
      </c>
      <c r="L26" s="90">
        <v>244.42863</v>
      </c>
    </row>
    <row r="27" spans="1:16" s="42" customFormat="1" ht="15" customHeight="1" x14ac:dyDescent="0.45">
      <c r="A27" s="47" t="s">
        <v>37</v>
      </c>
      <c r="B27" s="88">
        <v>164.1842</v>
      </c>
      <c r="C27" s="88">
        <v>210.0789</v>
      </c>
      <c r="D27" s="88">
        <v>200.25</v>
      </c>
      <c r="E27" s="88">
        <v>221.0658</v>
      </c>
      <c r="F27" s="88">
        <v>196.5395</v>
      </c>
      <c r="G27" s="90">
        <v>239.46727000000001</v>
      </c>
      <c r="H27" s="90">
        <v>240.39357999999999</v>
      </c>
      <c r="I27" s="90">
        <v>227.51105000000001</v>
      </c>
      <c r="J27" s="90">
        <v>230.11741000000001</v>
      </c>
      <c r="K27" s="90">
        <v>238.29474999999999</v>
      </c>
      <c r="L27" s="90">
        <v>250.93224000000001</v>
      </c>
    </row>
    <row r="28" spans="1:16" s="42" customFormat="1" ht="15" customHeight="1" x14ac:dyDescent="0.45">
      <c r="A28" s="48" t="s">
        <v>28</v>
      </c>
      <c r="B28" s="88">
        <v>323.6053</v>
      </c>
      <c r="C28" s="88">
        <v>406.78946999999999</v>
      </c>
      <c r="D28" s="88">
        <v>392.28948000000003</v>
      </c>
      <c r="E28" s="88">
        <v>319.73683</v>
      </c>
      <c r="F28" s="91">
        <v>445.82369999999997</v>
      </c>
      <c r="G28" s="90">
        <v>448.57844999999998</v>
      </c>
      <c r="H28" s="90">
        <v>449.35217999999998</v>
      </c>
      <c r="I28" s="90">
        <v>437.96541999999999</v>
      </c>
      <c r="J28" s="90">
        <v>441.77103</v>
      </c>
      <c r="K28" s="90">
        <v>429.59656999999999</v>
      </c>
      <c r="L28" s="90">
        <v>440.56405000000001</v>
      </c>
    </row>
    <row r="29" spans="1:16" s="42" customFormat="1" ht="15" customHeight="1" x14ac:dyDescent="0.45">
      <c r="A29" s="47" t="s">
        <v>38</v>
      </c>
      <c r="B29" s="88">
        <v>144.19739999999999</v>
      </c>
      <c r="C29" s="88">
        <v>164.9</v>
      </c>
      <c r="D29" s="88">
        <v>170.49211</v>
      </c>
      <c r="E29" s="88">
        <v>156.50919999999999</v>
      </c>
      <c r="F29" s="88">
        <v>212.13685000000001</v>
      </c>
      <c r="G29" s="90">
        <v>221.83884</v>
      </c>
      <c r="H29" s="90">
        <v>203.13382999999999</v>
      </c>
      <c r="I29" s="90">
        <v>206.30751000000001</v>
      </c>
      <c r="J29" s="90">
        <v>208.66322</v>
      </c>
      <c r="K29" s="90">
        <v>187.94139000000001</v>
      </c>
      <c r="L29" s="90">
        <v>184.88195999999999</v>
      </c>
    </row>
    <row r="30" spans="1:16" s="42" customFormat="1" ht="15" customHeight="1" x14ac:dyDescent="0.45">
      <c r="A30" s="47" t="s">
        <v>39</v>
      </c>
      <c r="B30" s="88">
        <v>179.40790000000001</v>
      </c>
      <c r="C30" s="88">
        <v>241.88946999999999</v>
      </c>
      <c r="D30" s="88">
        <v>221.79737</v>
      </c>
      <c r="E30" s="88">
        <v>163.22763</v>
      </c>
      <c r="F30" s="88">
        <v>233.68684999999999</v>
      </c>
      <c r="G30" s="90">
        <v>226.73961</v>
      </c>
      <c r="H30" s="90">
        <v>246.21834999999999</v>
      </c>
      <c r="I30" s="90">
        <v>231.65790999999999</v>
      </c>
      <c r="J30" s="90">
        <v>233.10781</v>
      </c>
      <c r="K30" s="90">
        <v>241.65518</v>
      </c>
      <c r="L30" s="90">
        <v>255.68208999999999</v>
      </c>
    </row>
    <row r="31" spans="1:16" s="42" customFormat="1" ht="15" customHeight="1" x14ac:dyDescent="0.45">
      <c r="A31" s="48" t="s">
        <v>46</v>
      </c>
      <c r="B31" s="84"/>
      <c r="C31" s="84"/>
      <c r="D31" s="84"/>
      <c r="E31" s="84"/>
      <c r="F31" s="84"/>
      <c r="G31" s="86"/>
      <c r="H31" s="86"/>
      <c r="I31" s="86"/>
      <c r="J31" s="86"/>
      <c r="K31" s="86"/>
      <c r="L31" s="86"/>
    </row>
    <row r="32" spans="1:16" s="42" customFormat="1" ht="15" customHeight="1" x14ac:dyDescent="0.45">
      <c r="A32" s="47" t="s">
        <v>47</v>
      </c>
      <c r="B32" s="88">
        <v>95.157899999999998</v>
      </c>
      <c r="C32" s="88">
        <v>81.960499999999996</v>
      </c>
      <c r="D32" s="88">
        <v>104.86839999999999</v>
      </c>
      <c r="E32" s="88">
        <v>124.5</v>
      </c>
      <c r="F32" s="88">
        <v>107.7368</v>
      </c>
      <c r="G32" s="90">
        <v>109.72284999999999</v>
      </c>
      <c r="H32" s="90">
        <v>105.10571</v>
      </c>
      <c r="I32" s="90">
        <v>104.90483</v>
      </c>
      <c r="J32" s="90">
        <v>109.25672</v>
      </c>
      <c r="K32" s="90">
        <v>115.88338</v>
      </c>
      <c r="L32" s="90">
        <v>122.75449999999999</v>
      </c>
    </row>
    <row r="33" spans="1:12" s="42" customFormat="1" ht="15" customHeight="1" x14ac:dyDescent="0.45">
      <c r="A33" s="46" t="s">
        <v>48</v>
      </c>
      <c r="B33" s="88">
        <v>62.539499999999997</v>
      </c>
      <c r="C33" s="88">
        <v>73.710499999999996</v>
      </c>
      <c r="D33" s="88">
        <v>83.013199999999998</v>
      </c>
      <c r="E33" s="88">
        <v>82.473699999999994</v>
      </c>
      <c r="F33" s="88">
        <v>105.52630000000001</v>
      </c>
      <c r="G33" s="90">
        <v>105.15742</v>
      </c>
      <c r="H33" s="90">
        <v>103.84452</v>
      </c>
      <c r="I33" s="90">
        <v>102.05215</v>
      </c>
      <c r="J33" s="90">
        <v>106.68863</v>
      </c>
      <c r="K33" s="90">
        <v>113.4768</v>
      </c>
      <c r="L33" s="90">
        <v>115.1688</v>
      </c>
    </row>
    <row r="34" spans="1:12" s="42" customFormat="1" ht="15" customHeight="1" x14ac:dyDescent="0.45">
      <c r="A34" s="45" t="s">
        <v>40</v>
      </c>
      <c r="B34" s="88"/>
      <c r="C34" s="88"/>
      <c r="D34" s="88"/>
      <c r="E34" s="88"/>
      <c r="F34" s="89">
        <v>3146.2368000000001</v>
      </c>
      <c r="G34" s="89">
        <v>3199.3645000000001</v>
      </c>
      <c r="H34" s="89">
        <v>3251.4004</v>
      </c>
      <c r="I34" s="89">
        <v>3299.7211000000002</v>
      </c>
      <c r="J34" s="89">
        <v>3340.3152</v>
      </c>
      <c r="K34" s="89">
        <v>3474.9416000000001</v>
      </c>
      <c r="L34" s="89">
        <v>3541.4083999999998</v>
      </c>
    </row>
    <row r="35" spans="1:12" s="42" customFormat="1" ht="15" customHeight="1" x14ac:dyDescent="0.45">
      <c r="A35" s="45" t="s">
        <v>41</v>
      </c>
      <c r="B35" s="88"/>
      <c r="C35" s="88"/>
      <c r="D35" s="88"/>
      <c r="E35" s="88"/>
      <c r="F35" s="89"/>
      <c r="G35" s="89">
        <v>-71.930340000000299</v>
      </c>
      <c r="H35" s="89">
        <v>-109.48399000000001</v>
      </c>
      <c r="I35" s="89">
        <v>-174.60390000000001</v>
      </c>
      <c r="J35" s="89">
        <v>-205.89797999999999</v>
      </c>
      <c r="K35" s="89">
        <v>-276.06702999999999</v>
      </c>
      <c r="L35" s="89">
        <v>-226.42135999999999</v>
      </c>
    </row>
    <row r="36" spans="1:12" s="42" customFormat="1" ht="15" customHeight="1" x14ac:dyDescent="0.35">
      <c r="K36" s="44"/>
      <c r="L36" s="44"/>
    </row>
    <row r="37" spans="1:12" s="42" customFormat="1" ht="15" customHeight="1" x14ac:dyDescent="0.35">
      <c r="A37" s="24" t="s">
        <v>86</v>
      </c>
      <c r="B37" s="43"/>
      <c r="C37" s="43"/>
      <c r="D37" s="43"/>
      <c r="E37" s="43"/>
      <c r="F37" s="43"/>
      <c r="G37" s="43"/>
      <c r="H37" s="43"/>
      <c r="I37" s="106"/>
      <c r="J37" s="106"/>
    </row>
  </sheetData>
  <sheetProtection algorithmName="SHA-256" hashValue="fbl075lDSwpgnmxO3rlLgShYMy45cscw2+xh2LbDmIo=" saltValue="UOthxLiz8sLhf9251RAkww==" spinCount="100000" sheet="1"/>
  <mergeCells count="2">
    <mergeCell ref="E1:L6"/>
    <mergeCell ref="A9:K9"/>
  </mergeCells>
  <conditionalFormatting sqref="B18:D21 E21:L21 B32:D35 E35:L35">
    <cfRule type="cellIs" dxfId="17" priority="6" operator="lessThan">
      <formula>0</formula>
    </cfRule>
  </conditionalFormatting>
  <conditionalFormatting sqref="B15:E16 E18:E19">
    <cfRule type="cellIs" dxfId="16" priority="2" operator="lessThan">
      <formula>0</formula>
    </cfRule>
  </conditionalFormatting>
  <conditionalFormatting sqref="B29:E30 E32:E33">
    <cfRule type="cellIs" dxfId="15" priority="1" operator="lessThan">
      <formula>0</formula>
    </cfRule>
  </conditionalFormatting>
  <pageMargins left="0.7" right="0.7" top="0.75" bottom="0.75" header="0.3" footer="0.3"/>
  <pageSetup paperSize="9" orientation="portrait"/>
  <headerFooter>
    <oddHeader>&amp;C&amp;"Calibri"&amp;12&amp;KFF0000 OFFICIAL&amp;1#_x000D_</oddHeader>
    <oddFooter>&amp;C_x000D_&amp;1#&amp;"Calibri"&amp;12&amp;KFF0000 OFFICIAL</oddFooter>
  </headerFooter>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Y37"/>
  <sheetViews>
    <sheetView showGridLines="0" zoomScaleNormal="100" workbookViewId="0">
      <pane xSplit="1" ySplit="8" topLeftCell="B9" activePane="bottomRight" state="frozen"/>
      <selection pane="topRight" activeCell="H19" sqref="H19"/>
      <selection pane="bottomLeft" activeCell="H19" sqref="H19"/>
      <selection pane="bottomRight"/>
    </sheetView>
  </sheetViews>
  <sheetFormatPr defaultColWidth="24.453125" defaultRowHeight="14.5" x14ac:dyDescent="0.35"/>
  <cols>
    <col min="1" max="1" width="25.54296875" style="41" customWidth="1" collapsed="1"/>
    <col min="2" max="10" width="10.54296875" style="41" bestFit="1" customWidth="1" collapsed="1"/>
    <col min="11" max="12" width="10.54296875" style="41" customWidth="1"/>
    <col min="13" max="16" width="24.453125" style="41" collapsed="1"/>
    <col min="17" max="18" width="24.453125" style="41"/>
    <col min="19" max="19" width="24.453125" style="41" collapsed="1"/>
    <col min="20" max="21" width="24.453125" style="41"/>
    <col min="22" max="22" width="24.453125" style="41" collapsed="1"/>
    <col min="23" max="23" width="24.453125" style="41"/>
    <col min="24" max="24" width="24.453125" style="41" collapsed="1"/>
    <col min="25" max="25" width="24.453125" style="41"/>
    <col min="26" max="16384" width="24.453125" style="41" collapsed="1"/>
  </cols>
  <sheetData>
    <row r="1" spans="1:15" s="59" customFormat="1" ht="22.5" customHeight="1" x14ac:dyDescent="0.25">
      <c r="A1" s="104" t="s">
        <v>84</v>
      </c>
      <c r="E1" s="115" t="s">
        <v>58</v>
      </c>
      <c r="F1" s="115"/>
      <c r="G1" s="115"/>
      <c r="H1" s="115"/>
      <c r="I1" s="115"/>
      <c r="J1" s="115"/>
      <c r="K1" s="115"/>
      <c r="L1" s="115"/>
      <c r="M1" s="115"/>
    </row>
    <row r="2" spans="1:15" s="58" customFormat="1" ht="12.65" customHeight="1" x14ac:dyDescent="0.35">
      <c r="E2" s="115"/>
      <c r="F2" s="115"/>
      <c r="G2" s="115"/>
      <c r="H2" s="115"/>
      <c r="I2" s="115"/>
      <c r="J2" s="115"/>
      <c r="K2" s="115"/>
      <c r="L2" s="115"/>
      <c r="M2" s="115"/>
    </row>
    <row r="3" spans="1:15" s="58" customFormat="1" ht="12.65" customHeight="1" x14ac:dyDescent="0.35">
      <c r="E3" s="115"/>
      <c r="F3" s="115"/>
      <c r="G3" s="115"/>
      <c r="H3" s="115"/>
      <c r="I3" s="115"/>
      <c r="J3" s="115"/>
      <c r="K3" s="115"/>
      <c r="L3" s="115"/>
      <c r="M3" s="115"/>
    </row>
    <row r="4" spans="1:15" s="58" customFormat="1" ht="12.65" customHeight="1" x14ac:dyDescent="0.35">
      <c r="E4" s="115"/>
      <c r="F4" s="115"/>
      <c r="G4" s="115"/>
      <c r="H4" s="115"/>
      <c r="I4" s="115"/>
      <c r="J4" s="115"/>
      <c r="K4" s="115"/>
      <c r="L4" s="115"/>
      <c r="M4" s="115"/>
    </row>
    <row r="5" spans="1:15" s="58" customFormat="1" ht="12.65" customHeight="1" x14ac:dyDescent="0.35">
      <c r="E5" s="115"/>
      <c r="F5" s="115"/>
      <c r="G5" s="115"/>
      <c r="H5" s="115"/>
      <c r="I5" s="115"/>
      <c r="J5" s="115"/>
      <c r="K5" s="115"/>
      <c r="L5" s="115"/>
      <c r="M5" s="115"/>
    </row>
    <row r="6" spans="1:15" s="58" customFormat="1" ht="17.5" customHeight="1" x14ac:dyDescent="0.35">
      <c r="E6" s="115"/>
      <c r="F6" s="115"/>
      <c r="G6" s="115"/>
      <c r="H6" s="115"/>
      <c r="I6" s="115"/>
      <c r="J6" s="115"/>
      <c r="K6" s="115"/>
      <c r="L6" s="115"/>
      <c r="M6" s="115"/>
    </row>
    <row r="7" spans="1:15" s="53" customFormat="1" ht="39" customHeight="1" x14ac:dyDescent="0.25">
      <c r="A7" s="57" t="s">
        <v>78</v>
      </c>
      <c r="B7" s="56"/>
      <c r="C7" s="55"/>
      <c r="D7" s="55"/>
      <c r="E7" s="55"/>
      <c r="F7" s="55"/>
      <c r="G7" s="55"/>
      <c r="H7" s="55"/>
      <c r="I7" s="55"/>
      <c r="J7" s="55"/>
      <c r="K7" s="55"/>
      <c r="L7" s="55"/>
      <c r="N7" s="54" t="s">
        <v>59</v>
      </c>
      <c r="O7" s="54" t="s">
        <v>60</v>
      </c>
    </row>
    <row r="8" spans="1:15" s="42" customFormat="1" ht="25.5" customHeight="1" x14ac:dyDescent="0.45">
      <c r="A8" s="97"/>
      <c r="B8" s="98">
        <v>2020</v>
      </c>
      <c r="C8" s="98">
        <v>2021</v>
      </c>
      <c r="D8" s="98">
        <v>2022</v>
      </c>
      <c r="E8" s="98">
        <v>2023</v>
      </c>
      <c r="F8" s="98">
        <v>2024</v>
      </c>
      <c r="G8" s="98">
        <v>2025</v>
      </c>
      <c r="H8" s="98">
        <v>2026</v>
      </c>
      <c r="I8" s="98">
        <v>2027</v>
      </c>
      <c r="J8" s="98">
        <v>2028</v>
      </c>
      <c r="K8" s="98">
        <v>2033</v>
      </c>
      <c r="L8" s="98">
        <v>2038</v>
      </c>
    </row>
    <row r="9" spans="1:15" s="42" customFormat="1" ht="15" customHeight="1" x14ac:dyDescent="0.35">
      <c r="A9" s="112" t="s">
        <v>34</v>
      </c>
      <c r="B9" s="113"/>
      <c r="C9" s="113"/>
      <c r="D9" s="113"/>
      <c r="E9" s="113"/>
      <c r="F9" s="113"/>
      <c r="G9" s="113"/>
      <c r="H9" s="113"/>
      <c r="I9" s="113"/>
      <c r="J9" s="113"/>
      <c r="K9" s="113"/>
      <c r="L9" s="68"/>
    </row>
    <row r="10" spans="1:15" s="42" customFormat="1" ht="15" customHeight="1" x14ac:dyDescent="0.45">
      <c r="A10" s="49" t="s">
        <v>35</v>
      </c>
      <c r="B10" s="84">
        <v>2401</v>
      </c>
      <c r="C10" s="84">
        <v>2401</v>
      </c>
      <c r="D10" s="84">
        <v>2373</v>
      </c>
      <c r="E10" s="84">
        <v>2451</v>
      </c>
      <c r="F10" s="85">
        <v>2431</v>
      </c>
      <c r="G10" s="85">
        <v>2471.1</v>
      </c>
      <c r="H10" s="85">
        <v>2490.5</v>
      </c>
      <c r="I10" s="85">
        <v>2482.1999999999998</v>
      </c>
      <c r="J10" s="85">
        <v>2488.4</v>
      </c>
      <c r="K10" s="85">
        <v>2546.6</v>
      </c>
      <c r="L10" s="85">
        <v>2678.5</v>
      </c>
    </row>
    <row r="11" spans="1:15" s="42" customFormat="1" ht="15" customHeight="1" x14ac:dyDescent="0.45">
      <c r="A11" s="48" t="s">
        <v>27</v>
      </c>
      <c r="B11" s="84">
        <v>288</v>
      </c>
      <c r="C11" s="84">
        <v>310</v>
      </c>
      <c r="D11" s="84">
        <v>348</v>
      </c>
      <c r="E11" s="84">
        <v>384</v>
      </c>
      <c r="F11" s="84">
        <v>339</v>
      </c>
      <c r="G11" s="86">
        <v>364.9</v>
      </c>
      <c r="H11" s="86">
        <v>344.3</v>
      </c>
      <c r="I11" s="86">
        <v>322.60000000000002</v>
      </c>
      <c r="J11" s="86">
        <v>339.3</v>
      </c>
      <c r="K11" s="86">
        <v>347.8</v>
      </c>
      <c r="L11" s="86">
        <v>352.8</v>
      </c>
    </row>
    <row r="12" spans="1:15" s="42" customFormat="1" ht="15" customHeight="1" x14ac:dyDescent="0.45">
      <c r="A12" s="47" t="s">
        <v>36</v>
      </c>
      <c r="B12" s="84">
        <v>157</v>
      </c>
      <c r="C12" s="84">
        <v>121</v>
      </c>
      <c r="D12" s="84">
        <v>154</v>
      </c>
      <c r="E12" s="84">
        <v>192</v>
      </c>
      <c r="F12" s="84">
        <v>202</v>
      </c>
      <c r="G12" s="86">
        <v>168.5</v>
      </c>
      <c r="H12" s="86">
        <v>165</v>
      </c>
      <c r="I12" s="86">
        <v>162.30000000000001</v>
      </c>
      <c r="J12" s="86">
        <v>161.80000000000001</v>
      </c>
      <c r="K12" s="86">
        <v>167.2</v>
      </c>
      <c r="L12" s="86">
        <v>169.2</v>
      </c>
    </row>
    <row r="13" spans="1:15" s="42" customFormat="1" ht="15" customHeight="1" x14ac:dyDescent="0.45">
      <c r="A13" s="47" t="s">
        <v>37</v>
      </c>
      <c r="B13" s="84">
        <v>131</v>
      </c>
      <c r="C13" s="84">
        <v>189</v>
      </c>
      <c r="D13" s="84">
        <v>194</v>
      </c>
      <c r="E13" s="84">
        <v>192</v>
      </c>
      <c r="F13" s="84">
        <v>137</v>
      </c>
      <c r="G13" s="86">
        <v>196.4</v>
      </c>
      <c r="H13" s="86">
        <v>179.3</v>
      </c>
      <c r="I13" s="86">
        <v>160.30000000000001</v>
      </c>
      <c r="J13" s="86">
        <v>177.5</v>
      </c>
      <c r="K13" s="86">
        <v>180.6</v>
      </c>
      <c r="L13" s="86">
        <v>183.6</v>
      </c>
    </row>
    <row r="14" spans="1:15" s="42" customFormat="1" ht="15" customHeight="1" x14ac:dyDescent="0.45">
      <c r="A14" s="48" t="s">
        <v>28</v>
      </c>
      <c r="B14" s="84">
        <v>323</v>
      </c>
      <c r="C14" s="84">
        <v>384</v>
      </c>
      <c r="D14" s="84">
        <v>326</v>
      </c>
      <c r="E14" s="84">
        <v>338</v>
      </c>
      <c r="F14" s="87">
        <v>343.2</v>
      </c>
      <c r="G14" s="86">
        <v>343.4</v>
      </c>
      <c r="H14" s="86">
        <v>347.1</v>
      </c>
      <c r="I14" s="86">
        <v>346.3</v>
      </c>
      <c r="J14" s="86">
        <v>342.2</v>
      </c>
      <c r="K14" s="86">
        <v>344</v>
      </c>
      <c r="L14" s="86">
        <v>355</v>
      </c>
    </row>
    <row r="15" spans="1:15" s="42" customFormat="1" ht="15" customHeight="1" x14ac:dyDescent="0.45">
      <c r="A15" s="47" t="s">
        <v>38</v>
      </c>
      <c r="B15" s="84">
        <v>161</v>
      </c>
      <c r="C15" s="84">
        <v>187.7</v>
      </c>
      <c r="D15" s="84">
        <v>156.6</v>
      </c>
      <c r="E15" s="84">
        <v>169.6</v>
      </c>
      <c r="F15" s="84">
        <v>170.8</v>
      </c>
      <c r="G15" s="86">
        <v>180.6</v>
      </c>
      <c r="H15" s="86">
        <v>172</v>
      </c>
      <c r="I15" s="86">
        <v>176</v>
      </c>
      <c r="J15" s="86">
        <v>168.5</v>
      </c>
      <c r="K15" s="86">
        <v>158.1</v>
      </c>
      <c r="L15" s="86">
        <v>158.30000000000001</v>
      </c>
    </row>
    <row r="16" spans="1:15" s="42" customFormat="1" ht="15" customHeight="1" x14ac:dyDescent="0.45">
      <c r="A16" s="47" t="s">
        <v>39</v>
      </c>
      <c r="B16" s="84">
        <v>162</v>
      </c>
      <c r="C16" s="84">
        <v>196.3</v>
      </c>
      <c r="D16" s="84">
        <v>169.4</v>
      </c>
      <c r="E16" s="84">
        <v>168.4</v>
      </c>
      <c r="F16" s="84">
        <v>172.4</v>
      </c>
      <c r="G16" s="86">
        <v>162.80000000000001</v>
      </c>
      <c r="H16" s="86">
        <v>175.1</v>
      </c>
      <c r="I16" s="86">
        <v>170.3</v>
      </c>
      <c r="J16" s="86">
        <v>173.7</v>
      </c>
      <c r="K16" s="86">
        <v>185.9</v>
      </c>
      <c r="L16" s="86">
        <v>196.7</v>
      </c>
    </row>
    <row r="17" spans="1:16" s="42" customFormat="1" ht="15" customHeight="1" x14ac:dyDescent="0.45">
      <c r="A17" s="48" t="s">
        <v>46</v>
      </c>
      <c r="B17" s="84"/>
      <c r="C17" s="84"/>
      <c r="D17" s="84"/>
      <c r="E17" s="84"/>
      <c r="F17" s="84"/>
      <c r="G17" s="86"/>
      <c r="H17" s="86"/>
      <c r="I17" s="86"/>
      <c r="J17" s="86"/>
      <c r="K17" s="86"/>
      <c r="L17" s="86"/>
    </row>
    <row r="18" spans="1:16" s="42" customFormat="1" ht="15" customHeight="1" x14ac:dyDescent="0.45">
      <c r="A18" s="47" t="s">
        <v>47</v>
      </c>
      <c r="B18" s="84">
        <v>51</v>
      </c>
      <c r="C18" s="84">
        <v>52</v>
      </c>
      <c r="D18" s="84">
        <v>70</v>
      </c>
      <c r="E18" s="84">
        <v>78</v>
      </c>
      <c r="F18" s="84">
        <v>51</v>
      </c>
      <c r="G18" s="86">
        <v>74.3</v>
      </c>
      <c r="H18" s="86">
        <v>74.8</v>
      </c>
      <c r="I18" s="86">
        <v>72</v>
      </c>
      <c r="J18" s="86">
        <v>75.2</v>
      </c>
      <c r="K18" s="86">
        <v>74.8</v>
      </c>
      <c r="L18" s="86">
        <v>81.2</v>
      </c>
    </row>
    <row r="19" spans="1:16" s="42" customFormat="1" ht="15" customHeight="1" x14ac:dyDescent="0.45">
      <c r="A19" s="46" t="s">
        <v>48</v>
      </c>
      <c r="B19" s="84">
        <v>55</v>
      </c>
      <c r="C19" s="84">
        <v>39</v>
      </c>
      <c r="D19" s="84">
        <v>57</v>
      </c>
      <c r="E19" s="84">
        <v>50</v>
      </c>
      <c r="F19" s="84">
        <v>82</v>
      </c>
      <c r="G19" s="86">
        <v>52.6</v>
      </c>
      <c r="H19" s="86">
        <v>55.3</v>
      </c>
      <c r="I19" s="86">
        <v>54.7</v>
      </c>
      <c r="J19" s="86">
        <v>60.5</v>
      </c>
      <c r="K19" s="86">
        <v>59.9</v>
      </c>
      <c r="L19" s="86">
        <v>58.9</v>
      </c>
    </row>
    <row r="20" spans="1:16" s="42" customFormat="1" ht="15" customHeight="1" x14ac:dyDescent="0.45">
      <c r="A20" s="49" t="s">
        <v>40</v>
      </c>
      <c r="B20" s="84"/>
      <c r="C20" s="84"/>
      <c r="D20" s="84"/>
      <c r="E20" s="84"/>
      <c r="F20" s="85">
        <v>2431</v>
      </c>
      <c r="G20" s="85">
        <v>2530.9</v>
      </c>
      <c r="H20" s="85">
        <v>2552.5</v>
      </c>
      <c r="I20" s="85">
        <v>2581.1999999999998</v>
      </c>
      <c r="J20" s="85">
        <v>2619.1</v>
      </c>
      <c r="K20" s="85">
        <v>2669.5</v>
      </c>
      <c r="L20" s="85">
        <v>2718</v>
      </c>
    </row>
    <row r="21" spans="1:16" s="42" customFormat="1" ht="15" customHeight="1" x14ac:dyDescent="0.45">
      <c r="A21" s="49" t="s">
        <v>41</v>
      </c>
      <c r="B21" s="84"/>
      <c r="C21" s="84"/>
      <c r="D21" s="84"/>
      <c r="E21" s="84"/>
      <c r="F21" s="85"/>
      <c r="G21" s="85">
        <v>-59.8</v>
      </c>
      <c r="H21" s="85">
        <v>-62</v>
      </c>
      <c r="I21" s="85">
        <v>-99</v>
      </c>
      <c r="J21" s="85">
        <v>-130.69999999999999</v>
      </c>
      <c r="K21" s="85">
        <v>-122.9</v>
      </c>
      <c r="L21" s="85">
        <v>-39.5</v>
      </c>
    </row>
    <row r="22" spans="1:16" s="50" customFormat="1" ht="15" customHeight="1" x14ac:dyDescent="0.35">
      <c r="A22" s="52"/>
      <c r="B22" s="52"/>
      <c r="C22" s="52"/>
      <c r="D22" s="52"/>
      <c r="E22" s="52"/>
      <c r="F22" s="51"/>
      <c r="G22" s="51"/>
      <c r="H22" s="51"/>
      <c r="I22" s="51"/>
      <c r="J22" s="51"/>
      <c r="K22" s="44"/>
      <c r="L22" s="44"/>
      <c r="P22" s="42"/>
    </row>
    <row r="23" spans="1:16" s="42" customFormat="1" ht="15" customHeight="1" x14ac:dyDescent="0.35">
      <c r="A23" s="69" t="s">
        <v>42</v>
      </c>
      <c r="B23" s="70"/>
      <c r="C23" s="70"/>
      <c r="D23" s="70"/>
      <c r="E23" s="70"/>
      <c r="F23" s="70"/>
      <c r="G23" s="70"/>
      <c r="H23" s="70"/>
      <c r="I23" s="70"/>
      <c r="J23" s="70"/>
      <c r="K23" s="70"/>
      <c r="L23" s="70"/>
    </row>
    <row r="24" spans="1:16" s="42" customFormat="1" ht="15" customHeight="1" x14ac:dyDescent="0.45">
      <c r="A24" s="49" t="s">
        <v>35</v>
      </c>
      <c r="B24" s="88">
        <v>1443.3815999999999</v>
      </c>
      <c r="C24" s="88">
        <v>1475.6315999999999</v>
      </c>
      <c r="D24" s="88">
        <v>1507.2104999999999</v>
      </c>
      <c r="E24" s="88">
        <v>1567.0789</v>
      </c>
      <c r="F24" s="89">
        <v>1585.8421000000001</v>
      </c>
      <c r="G24" s="89">
        <v>1569.3298199999999</v>
      </c>
      <c r="H24" s="89">
        <v>1590.2103999999999</v>
      </c>
      <c r="I24" s="89">
        <v>1584.5341100000001</v>
      </c>
      <c r="J24" s="89">
        <v>1579.7224699999999</v>
      </c>
      <c r="K24" s="89">
        <v>1634.7176400000001</v>
      </c>
      <c r="L24" s="89">
        <v>1715.0335399999999</v>
      </c>
    </row>
    <row r="25" spans="1:16" s="42" customFormat="1" ht="15" customHeight="1" x14ac:dyDescent="0.45">
      <c r="A25" s="48" t="s">
        <v>27</v>
      </c>
      <c r="B25" s="88">
        <v>181.61840000000001</v>
      </c>
      <c r="C25" s="88">
        <v>186.82900000000001</v>
      </c>
      <c r="D25" s="88">
        <v>218.27629999999999</v>
      </c>
      <c r="E25" s="88">
        <v>270.75</v>
      </c>
      <c r="F25" s="88">
        <v>227.52629999999999</v>
      </c>
      <c r="G25" s="90">
        <v>241.81222</v>
      </c>
      <c r="H25" s="90">
        <v>230.78881999999999</v>
      </c>
      <c r="I25" s="90">
        <v>219.27816999999999</v>
      </c>
      <c r="J25" s="90">
        <v>223.39902000000001</v>
      </c>
      <c r="K25" s="90">
        <v>234.66093000000001</v>
      </c>
      <c r="L25" s="90">
        <v>237.81113999999999</v>
      </c>
    </row>
    <row r="26" spans="1:16" s="42" customFormat="1" ht="15" customHeight="1" x14ac:dyDescent="0.45">
      <c r="A26" s="47" t="s">
        <v>36</v>
      </c>
      <c r="B26" s="88">
        <v>112.86839999999999</v>
      </c>
      <c r="C26" s="88">
        <v>90.131600000000006</v>
      </c>
      <c r="D26" s="88">
        <v>114.3026</v>
      </c>
      <c r="E26" s="88">
        <v>158.1447</v>
      </c>
      <c r="F26" s="88">
        <v>149.09209999999999</v>
      </c>
      <c r="G26" s="90">
        <v>124.2259</v>
      </c>
      <c r="H26" s="90">
        <v>120.25060000000001</v>
      </c>
      <c r="I26" s="90">
        <v>121.10702000000001</v>
      </c>
      <c r="J26" s="90">
        <v>114.94629</v>
      </c>
      <c r="K26" s="90">
        <v>121.30875</v>
      </c>
      <c r="L26" s="90">
        <v>125.23482</v>
      </c>
    </row>
    <row r="27" spans="1:16" s="42" customFormat="1" ht="15" customHeight="1" x14ac:dyDescent="0.45">
      <c r="A27" s="47" t="s">
        <v>37</v>
      </c>
      <c r="B27" s="88">
        <v>68.75</v>
      </c>
      <c r="C27" s="88">
        <v>96.697400000000002</v>
      </c>
      <c r="D27" s="88">
        <v>103.97369999999999</v>
      </c>
      <c r="E27" s="88">
        <v>112.6053</v>
      </c>
      <c r="F27" s="88">
        <v>78.434200000000004</v>
      </c>
      <c r="G27" s="90">
        <v>117.58632</v>
      </c>
      <c r="H27" s="90">
        <v>110.53822</v>
      </c>
      <c r="I27" s="90">
        <v>98.171149999999997</v>
      </c>
      <c r="J27" s="90">
        <v>108.45273</v>
      </c>
      <c r="K27" s="90">
        <v>113.35218</v>
      </c>
      <c r="L27" s="90">
        <v>112.57632</v>
      </c>
    </row>
    <row r="28" spans="1:16" s="42" customFormat="1" ht="15" customHeight="1" x14ac:dyDescent="0.45">
      <c r="A28" s="48" t="s">
        <v>28</v>
      </c>
      <c r="B28" s="88">
        <v>157.5395</v>
      </c>
      <c r="C28" s="88">
        <v>203</v>
      </c>
      <c r="D28" s="88">
        <v>179.85525000000001</v>
      </c>
      <c r="E28" s="88">
        <v>186.92104</v>
      </c>
      <c r="F28" s="91">
        <v>213.66712000000001</v>
      </c>
      <c r="G28" s="90">
        <v>209.37819999999999</v>
      </c>
      <c r="H28" s="90">
        <v>209.34128000000001</v>
      </c>
      <c r="I28" s="90">
        <v>208.07589999999999</v>
      </c>
      <c r="J28" s="90">
        <v>205.39698000000001</v>
      </c>
      <c r="K28" s="90">
        <v>210.86946</v>
      </c>
      <c r="L28" s="90">
        <v>217.96037000000001</v>
      </c>
    </row>
    <row r="29" spans="1:16" s="42" customFormat="1" ht="15" customHeight="1" x14ac:dyDescent="0.45">
      <c r="A29" s="47" t="s">
        <v>38</v>
      </c>
      <c r="B29" s="88">
        <v>75.815799999999996</v>
      </c>
      <c r="C29" s="88">
        <v>87.55</v>
      </c>
      <c r="D29" s="88">
        <v>81.913150000000002</v>
      </c>
      <c r="E29" s="88">
        <v>92.749989999999997</v>
      </c>
      <c r="F29" s="88">
        <v>101.2908</v>
      </c>
      <c r="G29" s="90">
        <v>106.49587</v>
      </c>
      <c r="H29" s="90">
        <v>99.860219999999998</v>
      </c>
      <c r="I29" s="90">
        <v>100.595</v>
      </c>
      <c r="J29" s="90">
        <v>97.091089999999994</v>
      </c>
      <c r="K29" s="90">
        <v>94.106679999999997</v>
      </c>
      <c r="L29" s="90">
        <v>94.772859999999994</v>
      </c>
    </row>
    <row r="30" spans="1:16" s="42" customFormat="1" ht="15" customHeight="1" x14ac:dyDescent="0.45">
      <c r="A30" s="47" t="s">
        <v>39</v>
      </c>
      <c r="B30" s="88">
        <v>81.723699999999994</v>
      </c>
      <c r="C30" s="88">
        <v>115.45</v>
      </c>
      <c r="D30" s="88">
        <v>97.942099999999996</v>
      </c>
      <c r="E30" s="88">
        <v>94.171049999999994</v>
      </c>
      <c r="F30" s="88">
        <v>112.37632000000001</v>
      </c>
      <c r="G30" s="90">
        <v>102.88233</v>
      </c>
      <c r="H30" s="90">
        <v>109.48106</v>
      </c>
      <c r="I30" s="90">
        <v>107.48090000000001</v>
      </c>
      <c r="J30" s="90">
        <v>108.30589000000001</v>
      </c>
      <c r="K30" s="90">
        <v>116.76278000000001</v>
      </c>
      <c r="L30" s="90">
        <v>123.18751</v>
      </c>
    </row>
    <row r="31" spans="1:16" s="42" customFormat="1" ht="15" customHeight="1" x14ac:dyDescent="0.45">
      <c r="A31" s="48" t="s">
        <v>46</v>
      </c>
      <c r="B31" s="84"/>
      <c r="C31" s="84"/>
      <c r="D31" s="84"/>
      <c r="E31" s="84"/>
      <c r="F31" s="84"/>
      <c r="G31" s="86"/>
      <c r="H31" s="86"/>
      <c r="I31" s="86"/>
      <c r="J31" s="86"/>
      <c r="K31" s="86"/>
      <c r="L31" s="86"/>
    </row>
    <row r="32" spans="1:16" s="42" customFormat="1" ht="15" customHeight="1" x14ac:dyDescent="0.45">
      <c r="A32" s="47" t="s">
        <v>47</v>
      </c>
      <c r="B32" s="88">
        <v>35.934199999999997</v>
      </c>
      <c r="C32" s="88">
        <v>34.1053</v>
      </c>
      <c r="D32" s="88">
        <v>49.973700000000001</v>
      </c>
      <c r="E32" s="88">
        <v>60.526299999999999</v>
      </c>
      <c r="F32" s="88">
        <v>39.315800000000003</v>
      </c>
      <c r="G32" s="90">
        <v>47.661290000000001</v>
      </c>
      <c r="H32" s="90">
        <v>48.28049</v>
      </c>
      <c r="I32" s="90">
        <v>45.263269999999999</v>
      </c>
      <c r="J32" s="90">
        <v>47.838070000000002</v>
      </c>
      <c r="K32" s="90">
        <v>48.033290000000001</v>
      </c>
      <c r="L32" s="90">
        <v>53.307130000000001</v>
      </c>
    </row>
    <row r="33" spans="1:12" s="42" customFormat="1" ht="15" customHeight="1" x14ac:dyDescent="0.45">
      <c r="A33" s="46" t="s">
        <v>48</v>
      </c>
      <c r="B33" s="88">
        <v>36.407899999999998</v>
      </c>
      <c r="C33" s="88">
        <v>20.131599999999999</v>
      </c>
      <c r="D33" s="88">
        <v>41.368400000000001</v>
      </c>
      <c r="E33" s="88">
        <v>33.381599999999999</v>
      </c>
      <c r="F33" s="88">
        <v>61.6447</v>
      </c>
      <c r="G33" s="90">
        <v>32.924140000000001</v>
      </c>
      <c r="H33" s="90">
        <v>35.7911</v>
      </c>
      <c r="I33" s="90">
        <v>34.18779</v>
      </c>
      <c r="J33" s="90">
        <v>38.571179999999998</v>
      </c>
      <c r="K33" s="90">
        <v>39.956040000000002</v>
      </c>
      <c r="L33" s="90">
        <v>39.460099999999997</v>
      </c>
    </row>
    <row r="34" spans="1:12" s="42" customFormat="1" ht="15" customHeight="1" x14ac:dyDescent="0.45">
      <c r="A34" s="49" t="s">
        <v>40</v>
      </c>
      <c r="B34" s="88"/>
      <c r="C34" s="88"/>
      <c r="D34" s="88"/>
      <c r="E34" s="88"/>
      <c r="F34" s="89">
        <v>1585.8421000000001</v>
      </c>
      <c r="G34" s="89">
        <v>1604.0381</v>
      </c>
      <c r="H34" s="89">
        <v>1625.0608</v>
      </c>
      <c r="I34" s="89">
        <v>1641.7917</v>
      </c>
      <c r="J34" s="89">
        <v>1658.2384999999999</v>
      </c>
      <c r="K34" s="89">
        <v>1709.9848999999999</v>
      </c>
      <c r="L34" s="89">
        <v>1733.7429999999999</v>
      </c>
    </row>
    <row r="35" spans="1:12" s="42" customFormat="1" ht="15" customHeight="1" x14ac:dyDescent="0.45">
      <c r="A35" s="49" t="s">
        <v>41</v>
      </c>
      <c r="B35" s="88"/>
      <c r="C35" s="88"/>
      <c r="D35" s="88"/>
      <c r="E35" s="88"/>
      <c r="F35" s="89"/>
      <c r="G35" s="89">
        <v>-34.708280000000101</v>
      </c>
      <c r="H35" s="89">
        <v>-34.8504</v>
      </c>
      <c r="I35" s="89">
        <v>-57.257589999999901</v>
      </c>
      <c r="J35" s="89">
        <v>-78.516030000000001</v>
      </c>
      <c r="K35" s="89">
        <v>-75.267259999999894</v>
      </c>
      <c r="L35" s="89">
        <v>-18.70946</v>
      </c>
    </row>
    <row r="36" spans="1:12" s="42" customFormat="1" ht="15" customHeight="1" x14ac:dyDescent="0.35">
      <c r="K36" s="44"/>
      <c r="L36" s="44"/>
    </row>
    <row r="37" spans="1:12" s="42" customFormat="1" ht="15" customHeight="1" x14ac:dyDescent="0.35">
      <c r="A37" s="24" t="s">
        <v>86</v>
      </c>
      <c r="B37" s="43"/>
      <c r="C37" s="43"/>
      <c r="D37" s="43"/>
      <c r="E37" s="43"/>
      <c r="F37" s="43"/>
      <c r="G37" s="43"/>
      <c r="H37" s="43"/>
      <c r="I37" s="106"/>
      <c r="J37" s="106"/>
    </row>
  </sheetData>
  <sheetProtection algorithmName="SHA-256" hashValue="rOXV/qMXWJYJuWJOgY9pun4tD8YHV3Xjw90Sxi3eIaQ=" saltValue="6mJJUuFnjeuSBy4mGqDUpg==" spinCount="100000" sheet="1"/>
  <mergeCells count="2">
    <mergeCell ref="A9:K9"/>
    <mergeCell ref="E1:M6"/>
  </mergeCells>
  <conditionalFormatting sqref="B18:D21 E21:L21 B32:D35 E35:L35">
    <cfRule type="cellIs" dxfId="14" priority="6" operator="lessThan">
      <formula>0</formula>
    </cfRule>
  </conditionalFormatting>
  <conditionalFormatting sqref="B15:E16 E18:E19">
    <cfRule type="cellIs" dxfId="13" priority="2" operator="lessThan">
      <formula>0</formula>
    </cfRule>
  </conditionalFormatting>
  <conditionalFormatting sqref="B29:E30 E32:E33">
    <cfRule type="cellIs" dxfId="12" priority="1" operator="lessThan">
      <formula>0</formula>
    </cfRule>
  </conditionalFormatting>
  <pageMargins left="0.7" right="0.7" top="0.75" bottom="0.75" header="0.3" footer="0.3"/>
  <pageSetup paperSize="9" orientation="portrait"/>
  <headerFooter>
    <oddHeader>&amp;C&amp;"Calibri"&amp;12&amp;KFF0000 OFFICIAL&amp;1#_x000D_</oddHeader>
    <oddFooter>&amp;C_x000D_&amp;1#&amp;"Calibri"&amp;12&amp;KFF0000 OFFICIAL</oddFooter>
  </headerFooter>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Y37"/>
  <sheetViews>
    <sheetView showGridLines="0" zoomScaleNormal="100" workbookViewId="0">
      <pane xSplit="1" ySplit="8" topLeftCell="B9" activePane="bottomRight" state="frozen"/>
      <selection pane="topRight" activeCell="H19" sqref="H19"/>
      <selection pane="bottomLeft" activeCell="H19" sqref="H19"/>
      <selection pane="bottomRight"/>
    </sheetView>
  </sheetViews>
  <sheetFormatPr defaultColWidth="24.453125" defaultRowHeight="14.5" x14ac:dyDescent="0.35"/>
  <cols>
    <col min="1" max="1" width="25.54296875" style="41" customWidth="1" collapsed="1"/>
    <col min="2" max="10" width="10.54296875" style="41" bestFit="1" customWidth="1" collapsed="1"/>
    <col min="11" max="12" width="10.54296875" style="41" customWidth="1"/>
    <col min="13" max="16" width="24.453125" style="41" collapsed="1"/>
    <col min="17" max="18" width="24.453125" style="41"/>
    <col min="19" max="19" width="24.453125" style="41" collapsed="1"/>
    <col min="20" max="21" width="24.453125" style="41"/>
    <col min="22" max="22" width="24.453125" style="41" collapsed="1"/>
    <col min="23" max="23" width="24.453125" style="41"/>
    <col min="24" max="24" width="24.453125" style="41" collapsed="1"/>
    <col min="25" max="25" width="24.453125" style="41"/>
    <col min="26" max="16384" width="24.453125" style="41" collapsed="1"/>
  </cols>
  <sheetData>
    <row r="1" spans="1:15" s="59" customFormat="1" ht="22.5" customHeight="1" x14ac:dyDescent="0.25">
      <c r="A1" s="104" t="s">
        <v>84</v>
      </c>
      <c r="E1" s="115" t="s">
        <v>55</v>
      </c>
      <c r="F1" s="115"/>
      <c r="G1" s="115"/>
      <c r="H1" s="115"/>
      <c r="I1" s="115"/>
      <c r="J1" s="115"/>
      <c r="K1" s="115"/>
      <c r="L1" s="115"/>
      <c r="M1" s="115"/>
    </row>
    <row r="2" spans="1:15" s="58" customFormat="1" ht="12.65" customHeight="1" x14ac:dyDescent="0.35">
      <c r="E2" s="115"/>
      <c r="F2" s="115"/>
      <c r="G2" s="115"/>
      <c r="H2" s="115"/>
      <c r="I2" s="115"/>
      <c r="J2" s="115"/>
      <c r="K2" s="115"/>
      <c r="L2" s="115"/>
      <c r="M2" s="115"/>
    </row>
    <row r="3" spans="1:15" s="58" customFormat="1" ht="12.65" customHeight="1" x14ac:dyDescent="0.35">
      <c r="E3" s="115"/>
      <c r="F3" s="115"/>
      <c r="G3" s="115"/>
      <c r="H3" s="115"/>
      <c r="I3" s="115"/>
      <c r="J3" s="115"/>
      <c r="K3" s="115"/>
      <c r="L3" s="115"/>
      <c r="M3" s="115"/>
    </row>
    <row r="4" spans="1:15" s="58" customFormat="1" ht="12.65" customHeight="1" x14ac:dyDescent="0.35">
      <c r="E4" s="115"/>
      <c r="F4" s="115"/>
      <c r="G4" s="115"/>
      <c r="H4" s="115"/>
      <c r="I4" s="115"/>
      <c r="J4" s="115"/>
      <c r="K4" s="115"/>
      <c r="L4" s="115"/>
      <c r="M4" s="115"/>
    </row>
    <row r="5" spans="1:15" s="58" customFormat="1" ht="12.65" customHeight="1" x14ac:dyDescent="0.35">
      <c r="E5" s="115"/>
      <c r="F5" s="115"/>
      <c r="G5" s="115"/>
      <c r="H5" s="115"/>
      <c r="I5" s="115"/>
      <c r="J5" s="115"/>
      <c r="K5" s="115"/>
      <c r="L5" s="115"/>
      <c r="M5" s="115"/>
    </row>
    <row r="6" spans="1:15" s="58" customFormat="1" ht="17.5" customHeight="1" x14ac:dyDescent="0.35">
      <c r="E6" s="115"/>
      <c r="F6" s="115"/>
      <c r="G6" s="115"/>
      <c r="H6" s="115"/>
      <c r="I6" s="115"/>
      <c r="J6" s="115"/>
      <c r="K6" s="115"/>
      <c r="L6" s="115"/>
      <c r="M6" s="115"/>
    </row>
    <row r="7" spans="1:15" s="53" customFormat="1" ht="39" customHeight="1" x14ac:dyDescent="0.25">
      <c r="A7" s="57" t="s">
        <v>77</v>
      </c>
      <c r="B7" s="56"/>
      <c r="C7" s="55"/>
      <c r="D7" s="55"/>
      <c r="E7" s="55"/>
      <c r="F7" s="55"/>
      <c r="G7" s="55"/>
      <c r="H7" s="55"/>
      <c r="I7" s="55"/>
      <c r="J7" s="55"/>
      <c r="K7" s="55"/>
      <c r="L7" s="55"/>
      <c r="N7" s="54" t="s">
        <v>56</v>
      </c>
      <c r="O7" s="54" t="s">
        <v>57</v>
      </c>
    </row>
    <row r="8" spans="1:15" s="42" customFormat="1" ht="25.5" customHeight="1" x14ac:dyDescent="0.45">
      <c r="A8" s="97"/>
      <c r="B8" s="98">
        <v>2020</v>
      </c>
      <c r="C8" s="98">
        <v>2021</v>
      </c>
      <c r="D8" s="98">
        <v>2022</v>
      </c>
      <c r="E8" s="98">
        <v>2023</v>
      </c>
      <c r="F8" s="98">
        <v>2024</v>
      </c>
      <c r="G8" s="98">
        <v>2025</v>
      </c>
      <c r="H8" s="98">
        <v>2026</v>
      </c>
      <c r="I8" s="98">
        <v>2027</v>
      </c>
      <c r="J8" s="98">
        <v>2028</v>
      </c>
      <c r="K8" s="98">
        <v>2033</v>
      </c>
      <c r="L8" s="98">
        <v>2038</v>
      </c>
    </row>
    <row r="9" spans="1:15" s="42" customFormat="1" ht="15" customHeight="1" x14ac:dyDescent="0.35">
      <c r="A9" s="112" t="s">
        <v>34</v>
      </c>
      <c r="B9" s="113"/>
      <c r="C9" s="113"/>
      <c r="D9" s="113"/>
      <c r="E9" s="113"/>
      <c r="F9" s="113"/>
      <c r="G9" s="113"/>
      <c r="H9" s="113"/>
      <c r="I9" s="113"/>
      <c r="J9" s="113"/>
      <c r="K9" s="113"/>
      <c r="L9" s="68"/>
    </row>
    <row r="10" spans="1:15" s="42" customFormat="1" ht="15" customHeight="1" x14ac:dyDescent="0.45">
      <c r="A10" s="49" t="s">
        <v>35</v>
      </c>
      <c r="B10" s="84">
        <v>1735</v>
      </c>
      <c r="C10" s="84">
        <v>1757</v>
      </c>
      <c r="D10" s="84">
        <v>1720</v>
      </c>
      <c r="E10" s="84">
        <v>1755</v>
      </c>
      <c r="F10" s="85">
        <v>1735</v>
      </c>
      <c r="G10" s="85">
        <v>1713</v>
      </c>
      <c r="H10" s="85">
        <v>1697.1</v>
      </c>
      <c r="I10" s="85">
        <v>1678</v>
      </c>
      <c r="J10" s="85">
        <v>1657.8</v>
      </c>
      <c r="K10" s="85">
        <v>1679.6</v>
      </c>
      <c r="L10" s="85">
        <v>1705.3</v>
      </c>
    </row>
    <row r="11" spans="1:15" s="42" customFormat="1" ht="15" customHeight="1" x14ac:dyDescent="0.45">
      <c r="A11" s="48" t="s">
        <v>27</v>
      </c>
      <c r="B11" s="84">
        <v>198</v>
      </c>
      <c r="C11" s="84">
        <v>256</v>
      </c>
      <c r="D11" s="84">
        <v>257</v>
      </c>
      <c r="E11" s="84">
        <v>299</v>
      </c>
      <c r="F11" s="84">
        <v>223</v>
      </c>
      <c r="G11" s="86">
        <v>249.3</v>
      </c>
      <c r="H11" s="86">
        <v>249.6</v>
      </c>
      <c r="I11" s="86">
        <v>252.3</v>
      </c>
      <c r="J11" s="86">
        <v>242.9</v>
      </c>
      <c r="K11" s="86">
        <v>250.1</v>
      </c>
      <c r="L11" s="86">
        <v>242.6</v>
      </c>
    </row>
    <row r="12" spans="1:15" s="42" customFormat="1" ht="15" customHeight="1" x14ac:dyDescent="0.45">
      <c r="A12" s="47" t="s">
        <v>36</v>
      </c>
      <c r="B12" s="84">
        <v>111</v>
      </c>
      <c r="C12" s="84">
        <v>122</v>
      </c>
      <c r="D12" s="84">
        <v>131</v>
      </c>
      <c r="E12" s="84">
        <v>131</v>
      </c>
      <c r="F12" s="84">
        <v>119</v>
      </c>
      <c r="G12" s="86">
        <v>116.7</v>
      </c>
      <c r="H12" s="86">
        <v>121.9</v>
      </c>
      <c r="I12" s="86">
        <v>128.9</v>
      </c>
      <c r="J12" s="86">
        <v>118.5</v>
      </c>
      <c r="K12" s="86">
        <v>124.8</v>
      </c>
      <c r="L12" s="86">
        <v>120.1</v>
      </c>
    </row>
    <row r="13" spans="1:15" s="42" customFormat="1" ht="15" customHeight="1" x14ac:dyDescent="0.45">
      <c r="A13" s="47" t="s">
        <v>37</v>
      </c>
      <c r="B13" s="84">
        <v>87</v>
      </c>
      <c r="C13" s="84">
        <v>134</v>
      </c>
      <c r="D13" s="84">
        <v>126</v>
      </c>
      <c r="E13" s="84">
        <v>168</v>
      </c>
      <c r="F13" s="84">
        <v>104</v>
      </c>
      <c r="G13" s="86">
        <v>132.6</v>
      </c>
      <c r="H13" s="86">
        <v>127.7</v>
      </c>
      <c r="I13" s="86">
        <v>123.4</v>
      </c>
      <c r="J13" s="86">
        <v>124.4</v>
      </c>
      <c r="K13" s="86">
        <v>125.3</v>
      </c>
      <c r="L13" s="86">
        <v>122.5</v>
      </c>
    </row>
    <row r="14" spans="1:15" s="42" customFormat="1" ht="15" customHeight="1" x14ac:dyDescent="0.45">
      <c r="A14" s="48" t="s">
        <v>28</v>
      </c>
      <c r="B14" s="84">
        <v>241</v>
      </c>
      <c r="C14" s="84">
        <v>309</v>
      </c>
      <c r="D14" s="84">
        <v>276</v>
      </c>
      <c r="E14" s="84">
        <v>247</v>
      </c>
      <c r="F14" s="87">
        <v>260.5</v>
      </c>
      <c r="G14" s="86">
        <v>255.5</v>
      </c>
      <c r="H14" s="86">
        <v>260.10000000000002</v>
      </c>
      <c r="I14" s="86">
        <v>252.2</v>
      </c>
      <c r="J14" s="86">
        <v>246.5</v>
      </c>
      <c r="K14" s="86">
        <v>229.7</v>
      </c>
      <c r="L14" s="86">
        <v>229.2</v>
      </c>
    </row>
    <row r="15" spans="1:15" s="42" customFormat="1" ht="15" customHeight="1" x14ac:dyDescent="0.45">
      <c r="A15" s="47" t="s">
        <v>38</v>
      </c>
      <c r="B15" s="84">
        <v>142</v>
      </c>
      <c r="C15" s="84">
        <v>151.6</v>
      </c>
      <c r="D15" s="84">
        <v>147.5</v>
      </c>
      <c r="E15" s="84">
        <v>137.30000000000001</v>
      </c>
      <c r="F15" s="84">
        <v>140.5</v>
      </c>
      <c r="G15" s="86">
        <v>134.1</v>
      </c>
      <c r="H15" s="86">
        <v>138.9</v>
      </c>
      <c r="I15" s="86">
        <v>136.1</v>
      </c>
      <c r="J15" s="86">
        <v>127.4</v>
      </c>
      <c r="K15" s="86">
        <v>110.3</v>
      </c>
      <c r="L15" s="86">
        <v>105.8</v>
      </c>
    </row>
    <row r="16" spans="1:15" s="42" customFormat="1" ht="15" customHeight="1" x14ac:dyDescent="0.45">
      <c r="A16" s="47" t="s">
        <v>39</v>
      </c>
      <c r="B16" s="84">
        <v>99</v>
      </c>
      <c r="C16" s="84">
        <v>157.4</v>
      </c>
      <c r="D16" s="84">
        <v>128.5</v>
      </c>
      <c r="E16" s="84">
        <v>109.7</v>
      </c>
      <c r="F16" s="84">
        <v>120</v>
      </c>
      <c r="G16" s="86">
        <v>121.4</v>
      </c>
      <c r="H16" s="86">
        <v>121.2</v>
      </c>
      <c r="I16" s="86">
        <v>116.1</v>
      </c>
      <c r="J16" s="86">
        <v>119.1</v>
      </c>
      <c r="K16" s="86">
        <v>119.4</v>
      </c>
      <c r="L16" s="86">
        <v>123.4</v>
      </c>
    </row>
    <row r="17" spans="1:16" s="42" customFormat="1" ht="15" customHeight="1" x14ac:dyDescent="0.45">
      <c r="A17" s="48" t="s">
        <v>46</v>
      </c>
      <c r="B17" s="84"/>
      <c r="C17" s="84"/>
      <c r="D17" s="84"/>
      <c r="E17" s="84"/>
      <c r="F17" s="84"/>
      <c r="G17" s="86"/>
      <c r="H17" s="86"/>
      <c r="I17" s="86"/>
      <c r="J17" s="86"/>
      <c r="K17" s="86"/>
      <c r="L17" s="86"/>
    </row>
    <row r="18" spans="1:16" s="42" customFormat="1" ht="15" customHeight="1" x14ac:dyDescent="0.45">
      <c r="A18" s="47" t="s">
        <v>47</v>
      </c>
      <c r="B18" s="84">
        <v>33</v>
      </c>
      <c r="C18" s="84">
        <v>36</v>
      </c>
      <c r="D18" s="84">
        <v>56</v>
      </c>
      <c r="E18" s="84">
        <v>50</v>
      </c>
      <c r="F18" s="84">
        <v>54</v>
      </c>
      <c r="G18" s="86">
        <v>54.7</v>
      </c>
      <c r="H18" s="86">
        <v>54.8</v>
      </c>
      <c r="I18" s="86">
        <v>52.6</v>
      </c>
      <c r="J18" s="86">
        <v>53.3</v>
      </c>
      <c r="K18" s="86">
        <v>56.2</v>
      </c>
      <c r="L18" s="86">
        <v>57.4</v>
      </c>
    </row>
    <row r="19" spans="1:16" s="42" customFormat="1" ht="15" customHeight="1" x14ac:dyDescent="0.45">
      <c r="A19" s="46" t="s">
        <v>48</v>
      </c>
      <c r="B19" s="84">
        <v>24</v>
      </c>
      <c r="C19" s="84">
        <v>26</v>
      </c>
      <c r="D19" s="84">
        <v>28</v>
      </c>
      <c r="E19" s="84">
        <v>39</v>
      </c>
      <c r="F19" s="84">
        <v>45</v>
      </c>
      <c r="G19" s="86">
        <v>66.3</v>
      </c>
      <c r="H19" s="86">
        <v>64.7</v>
      </c>
      <c r="I19" s="86">
        <v>63.7</v>
      </c>
      <c r="J19" s="86">
        <v>64.599999999999994</v>
      </c>
      <c r="K19" s="86">
        <v>65</v>
      </c>
      <c r="L19" s="86">
        <v>66.7</v>
      </c>
    </row>
    <row r="20" spans="1:16" s="42" customFormat="1" ht="15" customHeight="1" x14ac:dyDescent="0.45">
      <c r="A20" s="49" t="s">
        <v>40</v>
      </c>
      <c r="B20" s="84"/>
      <c r="C20" s="84"/>
      <c r="D20" s="84"/>
      <c r="E20" s="84"/>
      <c r="F20" s="85">
        <v>1735</v>
      </c>
      <c r="G20" s="85">
        <v>1813.5</v>
      </c>
      <c r="H20" s="85">
        <v>1812.2</v>
      </c>
      <c r="I20" s="85">
        <v>1823.5</v>
      </c>
      <c r="J20" s="85">
        <v>1844.8</v>
      </c>
      <c r="K20" s="85">
        <v>1865.5</v>
      </c>
      <c r="L20" s="85">
        <v>1858.2</v>
      </c>
    </row>
    <row r="21" spans="1:16" s="42" customFormat="1" ht="15" customHeight="1" x14ac:dyDescent="0.45">
      <c r="A21" s="49" t="s">
        <v>41</v>
      </c>
      <c r="B21" s="84"/>
      <c r="C21" s="84"/>
      <c r="D21" s="84"/>
      <c r="E21" s="84"/>
      <c r="F21" s="85"/>
      <c r="G21" s="85">
        <v>-100.5</v>
      </c>
      <c r="H21" s="85">
        <v>-115.1</v>
      </c>
      <c r="I21" s="85">
        <v>-145.5</v>
      </c>
      <c r="J21" s="85">
        <v>-187</v>
      </c>
      <c r="K21" s="85">
        <v>-185.9</v>
      </c>
      <c r="L21" s="85">
        <v>-152.9</v>
      </c>
    </row>
    <row r="22" spans="1:16" s="50" customFormat="1" ht="15" customHeight="1" x14ac:dyDescent="0.35">
      <c r="A22" s="52"/>
      <c r="B22" s="52"/>
      <c r="C22" s="52"/>
      <c r="D22" s="52"/>
      <c r="E22" s="52"/>
      <c r="F22" s="51"/>
      <c r="G22" s="51"/>
      <c r="H22" s="51"/>
      <c r="I22" s="51"/>
      <c r="J22" s="51"/>
      <c r="K22" s="44"/>
      <c r="L22" s="44"/>
      <c r="P22" s="42"/>
    </row>
    <row r="23" spans="1:16" s="42" customFormat="1" ht="15" customHeight="1" x14ac:dyDescent="0.35">
      <c r="A23" s="69" t="s">
        <v>42</v>
      </c>
      <c r="B23" s="70"/>
      <c r="C23" s="70"/>
      <c r="D23" s="70"/>
      <c r="E23" s="70"/>
      <c r="F23" s="70"/>
      <c r="G23" s="70"/>
      <c r="H23" s="70"/>
      <c r="I23" s="70"/>
      <c r="J23" s="70"/>
      <c r="K23" s="70"/>
      <c r="L23" s="70"/>
    </row>
    <row r="24" spans="1:16" s="42" customFormat="1" ht="15" customHeight="1" x14ac:dyDescent="0.45">
      <c r="A24" s="49" t="s">
        <v>35</v>
      </c>
      <c r="B24" s="88">
        <v>990.92110000000002</v>
      </c>
      <c r="C24" s="88">
        <v>1041.5789</v>
      </c>
      <c r="D24" s="88">
        <v>1068.8289</v>
      </c>
      <c r="E24" s="88">
        <v>1099.4867999999999</v>
      </c>
      <c r="F24" s="89">
        <v>1122.2763</v>
      </c>
      <c r="G24" s="89">
        <v>1074.63526</v>
      </c>
      <c r="H24" s="89">
        <v>1077.9766999999999</v>
      </c>
      <c r="I24" s="89">
        <v>1068.4292700000001</v>
      </c>
      <c r="J24" s="89">
        <v>1052.50533</v>
      </c>
      <c r="K24" s="89">
        <v>1073.3357900000001</v>
      </c>
      <c r="L24" s="89">
        <v>1092.9654399999999</v>
      </c>
    </row>
    <row r="25" spans="1:16" s="42" customFormat="1" ht="15" customHeight="1" x14ac:dyDescent="0.45">
      <c r="A25" s="48" t="s">
        <v>27</v>
      </c>
      <c r="B25" s="88">
        <v>123.9474</v>
      </c>
      <c r="C25" s="88">
        <v>151.63159999999999</v>
      </c>
      <c r="D25" s="88">
        <v>167.3553</v>
      </c>
      <c r="E25" s="88">
        <v>199.6053</v>
      </c>
      <c r="F25" s="88">
        <v>151.38149999999999</v>
      </c>
      <c r="G25" s="90">
        <v>161.68468999999999</v>
      </c>
      <c r="H25" s="90">
        <v>165.03986</v>
      </c>
      <c r="I25" s="90">
        <v>168.48249999999999</v>
      </c>
      <c r="J25" s="90">
        <v>164.01920999999999</v>
      </c>
      <c r="K25" s="90">
        <v>169.27500000000001</v>
      </c>
      <c r="L25" s="90">
        <v>165.57075</v>
      </c>
    </row>
    <row r="26" spans="1:16" s="42" customFormat="1" ht="15" customHeight="1" x14ac:dyDescent="0.45">
      <c r="A26" s="47" t="s">
        <v>36</v>
      </c>
      <c r="B26" s="88">
        <v>83.842100000000002</v>
      </c>
      <c r="C26" s="88">
        <v>90.710499999999996</v>
      </c>
      <c r="D26" s="88">
        <v>103.1842</v>
      </c>
      <c r="E26" s="88">
        <v>110.1842</v>
      </c>
      <c r="F26" s="88">
        <v>95.236800000000002</v>
      </c>
      <c r="G26" s="90">
        <v>84.510630000000006</v>
      </c>
      <c r="H26" s="90">
        <v>90.987489999999994</v>
      </c>
      <c r="I26" s="90">
        <v>94.897009999999995</v>
      </c>
      <c r="J26" s="90">
        <v>88.120270000000005</v>
      </c>
      <c r="K26" s="90">
        <v>93.479039999999998</v>
      </c>
      <c r="L26" s="90">
        <v>89.752399999999994</v>
      </c>
    </row>
    <row r="27" spans="1:16" s="42" customFormat="1" ht="15" customHeight="1" x14ac:dyDescent="0.45">
      <c r="A27" s="47" t="s">
        <v>37</v>
      </c>
      <c r="B27" s="88">
        <v>40.1053</v>
      </c>
      <c r="C27" s="88">
        <v>60.921100000000003</v>
      </c>
      <c r="D27" s="88">
        <v>64.171099999999996</v>
      </c>
      <c r="E27" s="88">
        <v>89.421099999999996</v>
      </c>
      <c r="F27" s="88">
        <v>56.1447</v>
      </c>
      <c r="G27" s="90">
        <v>77.174059999999997</v>
      </c>
      <c r="H27" s="90">
        <v>74.052369999999996</v>
      </c>
      <c r="I27" s="90">
        <v>73.585489999999993</v>
      </c>
      <c r="J27" s="90">
        <v>75.898939999999996</v>
      </c>
      <c r="K27" s="90">
        <v>75.795959999999994</v>
      </c>
      <c r="L27" s="90">
        <v>75.818349999999995</v>
      </c>
    </row>
    <row r="28" spans="1:16" s="42" customFormat="1" ht="15" customHeight="1" x14ac:dyDescent="0.45">
      <c r="A28" s="48" t="s">
        <v>28</v>
      </c>
      <c r="B28" s="88">
        <v>106.6579</v>
      </c>
      <c r="C28" s="88">
        <v>159.07893000000001</v>
      </c>
      <c r="D28" s="88">
        <v>148.96054000000001</v>
      </c>
      <c r="E28" s="88">
        <v>122.51315</v>
      </c>
      <c r="F28" s="91">
        <v>158.79741000000001</v>
      </c>
      <c r="G28" s="90">
        <v>148.44752</v>
      </c>
      <c r="H28" s="90">
        <v>155.37474</v>
      </c>
      <c r="I28" s="90">
        <v>152.31625</v>
      </c>
      <c r="J28" s="90">
        <v>147.93770000000001</v>
      </c>
      <c r="K28" s="90">
        <v>141.22833</v>
      </c>
      <c r="L28" s="90">
        <v>137.34787</v>
      </c>
    </row>
    <row r="29" spans="1:16" s="42" customFormat="1" ht="15" customHeight="1" x14ac:dyDescent="0.45">
      <c r="A29" s="47" t="s">
        <v>38</v>
      </c>
      <c r="B29" s="88">
        <v>58.434199999999997</v>
      </c>
      <c r="C29" s="88">
        <v>71.535520000000005</v>
      </c>
      <c r="D29" s="88">
        <v>72.457899999999995</v>
      </c>
      <c r="E29" s="88">
        <v>66.672359999999998</v>
      </c>
      <c r="F29" s="88">
        <v>82.98818</v>
      </c>
      <c r="G29" s="90">
        <v>76.272049999999993</v>
      </c>
      <c r="H29" s="90">
        <v>79.725139999999996</v>
      </c>
      <c r="I29" s="90">
        <v>77.79907</v>
      </c>
      <c r="J29" s="90">
        <v>74.563379999999995</v>
      </c>
      <c r="K29" s="90">
        <v>66.553579999999997</v>
      </c>
      <c r="L29" s="90">
        <v>61.325659999999999</v>
      </c>
    </row>
    <row r="30" spans="1:16" s="42" customFormat="1" ht="15" customHeight="1" x14ac:dyDescent="0.45">
      <c r="A30" s="47" t="s">
        <v>39</v>
      </c>
      <c r="B30" s="88">
        <v>48.223700000000001</v>
      </c>
      <c r="C30" s="88">
        <v>87.543409999999994</v>
      </c>
      <c r="D30" s="88">
        <v>76.50264</v>
      </c>
      <c r="E30" s="88">
        <v>55.840789999999998</v>
      </c>
      <c r="F30" s="88">
        <v>75.809229999999999</v>
      </c>
      <c r="G30" s="90">
        <v>72.175470000000004</v>
      </c>
      <c r="H30" s="90">
        <v>75.649600000000007</v>
      </c>
      <c r="I30" s="90">
        <v>74.517179999999996</v>
      </c>
      <c r="J30" s="90">
        <v>73.374319999999997</v>
      </c>
      <c r="K30" s="90">
        <v>74.674750000000003</v>
      </c>
      <c r="L30" s="90">
        <v>76.022210000000001</v>
      </c>
    </row>
    <row r="31" spans="1:16" s="42" customFormat="1" ht="15" customHeight="1" x14ac:dyDescent="0.45">
      <c r="A31" s="48" t="s">
        <v>46</v>
      </c>
      <c r="B31" s="84"/>
      <c r="C31" s="84"/>
      <c r="D31" s="84"/>
      <c r="E31" s="84"/>
      <c r="F31" s="84"/>
      <c r="G31" s="86"/>
      <c r="H31" s="86"/>
      <c r="I31" s="86"/>
      <c r="J31" s="86"/>
      <c r="K31" s="86"/>
      <c r="L31" s="86"/>
    </row>
    <row r="32" spans="1:16" s="42" customFormat="1" ht="15" customHeight="1" x14ac:dyDescent="0.45">
      <c r="A32" s="47" t="s">
        <v>47</v>
      </c>
      <c r="B32" s="88">
        <v>17.421099999999999</v>
      </c>
      <c r="C32" s="88">
        <v>21</v>
      </c>
      <c r="D32" s="88">
        <v>34.289499999999997</v>
      </c>
      <c r="E32" s="88">
        <v>36.026299999999999</v>
      </c>
      <c r="F32" s="88">
        <v>39.092100000000002</v>
      </c>
      <c r="G32" s="90">
        <v>32.361910000000002</v>
      </c>
      <c r="H32" s="90">
        <v>33.31568</v>
      </c>
      <c r="I32" s="90">
        <v>31.17145</v>
      </c>
      <c r="J32" s="90">
        <v>33.764209999999999</v>
      </c>
      <c r="K32" s="90">
        <v>35.359560000000002</v>
      </c>
      <c r="L32" s="90">
        <v>36.435160000000003</v>
      </c>
    </row>
    <row r="33" spans="1:12" s="42" customFormat="1" ht="15" customHeight="1" x14ac:dyDescent="0.45">
      <c r="A33" s="46" t="s">
        <v>48</v>
      </c>
      <c r="B33" s="88">
        <v>15.3421</v>
      </c>
      <c r="C33" s="88">
        <v>20.052600000000002</v>
      </c>
      <c r="D33" s="88">
        <v>18.447399999999998</v>
      </c>
      <c r="E33" s="88">
        <v>27.947399999999998</v>
      </c>
      <c r="F33" s="88">
        <v>36.684199999999997</v>
      </c>
      <c r="G33" s="90">
        <v>43.971969999999999</v>
      </c>
      <c r="H33" s="90">
        <v>40.848660000000002</v>
      </c>
      <c r="I33" s="90">
        <v>41.010629999999999</v>
      </c>
      <c r="J33" s="90">
        <v>40.848280000000003</v>
      </c>
      <c r="K33" s="90">
        <v>40.661839999999998</v>
      </c>
      <c r="L33" s="90">
        <v>43.503709999999998</v>
      </c>
    </row>
    <row r="34" spans="1:12" s="42" customFormat="1" ht="15" customHeight="1" x14ac:dyDescent="0.45">
      <c r="A34" s="49" t="s">
        <v>40</v>
      </c>
      <c r="B34" s="88"/>
      <c r="C34" s="88"/>
      <c r="D34" s="88"/>
      <c r="E34" s="88"/>
      <c r="F34" s="89">
        <v>1122.2763</v>
      </c>
      <c r="G34" s="89">
        <v>1136.18</v>
      </c>
      <c r="H34" s="89">
        <v>1149.5337</v>
      </c>
      <c r="I34" s="89">
        <v>1160.7727</v>
      </c>
      <c r="J34" s="89">
        <v>1170.1187</v>
      </c>
      <c r="K34" s="89">
        <v>1192.9399000000001</v>
      </c>
      <c r="L34" s="89">
        <v>1191.4940999999999</v>
      </c>
    </row>
    <row r="35" spans="1:12" s="42" customFormat="1" ht="15" customHeight="1" x14ac:dyDescent="0.45">
      <c r="A35" s="49" t="s">
        <v>41</v>
      </c>
      <c r="B35" s="88"/>
      <c r="C35" s="88"/>
      <c r="D35" s="88"/>
      <c r="E35" s="88"/>
      <c r="F35" s="89"/>
      <c r="G35" s="89">
        <v>-61.544739999999997</v>
      </c>
      <c r="H35" s="89">
        <v>-71.557000000000002</v>
      </c>
      <c r="I35" s="89">
        <v>-92.343429999999898</v>
      </c>
      <c r="J35" s="89">
        <v>-117.61337</v>
      </c>
      <c r="K35" s="89">
        <v>-119.60411000000001</v>
      </c>
      <c r="L35" s="89">
        <v>-98.528659999999903</v>
      </c>
    </row>
    <row r="36" spans="1:12" s="42" customFormat="1" ht="15" customHeight="1" x14ac:dyDescent="0.35">
      <c r="K36" s="44"/>
      <c r="L36" s="44"/>
    </row>
    <row r="37" spans="1:12" s="42" customFormat="1" ht="15" customHeight="1" x14ac:dyDescent="0.35">
      <c r="A37" s="24" t="s">
        <v>86</v>
      </c>
      <c r="B37" s="43"/>
      <c r="C37" s="43"/>
      <c r="D37" s="43"/>
      <c r="E37" s="43"/>
      <c r="F37" s="43"/>
      <c r="G37" s="43"/>
      <c r="H37" s="43"/>
      <c r="I37" s="106"/>
      <c r="J37" s="106"/>
    </row>
  </sheetData>
  <sheetProtection algorithmName="SHA-256" hashValue="Wffsy7DOKCLwjXahJMJ6PkSvMU0EBkJKB+QwVu63iAg=" saltValue="+VlDoHULY7fWINx+II65MQ==" spinCount="100000" sheet="1"/>
  <mergeCells count="2">
    <mergeCell ref="A9:K9"/>
    <mergeCell ref="E1:M6"/>
  </mergeCells>
  <conditionalFormatting sqref="B18:D21 E21:L21 B32:D35 E35:L35">
    <cfRule type="cellIs" dxfId="11" priority="6" operator="lessThan">
      <formula>0</formula>
    </cfRule>
  </conditionalFormatting>
  <conditionalFormatting sqref="B15:E16 E18:E19">
    <cfRule type="cellIs" dxfId="10" priority="2" operator="lessThan">
      <formula>0</formula>
    </cfRule>
  </conditionalFormatting>
  <conditionalFormatting sqref="B29:E30 E32:E33">
    <cfRule type="cellIs" dxfId="9" priority="1" operator="lessThan">
      <formula>0</formula>
    </cfRule>
  </conditionalFormatting>
  <pageMargins left="0.7" right="0.7" top="0.75" bottom="0.75" header="0.3" footer="0.3"/>
  <pageSetup paperSize="9" orientation="portrait"/>
  <headerFooter>
    <oddHeader>&amp;C&amp;"Calibri"&amp;12&amp;KFF0000 OFFICIAL&amp;1#_x000D_</oddHeader>
    <oddFooter>&amp;C_x000D_&amp;1#&amp;"Calibri"&amp;12&amp;KFF0000 OFFICIAL</oddFooter>
  </headerFooter>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Y37"/>
  <sheetViews>
    <sheetView showGridLines="0" zoomScaleNormal="100" workbookViewId="0">
      <pane xSplit="1" ySplit="8" topLeftCell="B9" activePane="bottomRight" state="frozen"/>
      <selection pane="topRight" activeCell="H19" sqref="H19"/>
      <selection pane="bottomLeft" activeCell="H19" sqref="H19"/>
      <selection pane="bottomRight"/>
    </sheetView>
  </sheetViews>
  <sheetFormatPr defaultColWidth="24.453125" defaultRowHeight="14.5" x14ac:dyDescent="0.35"/>
  <cols>
    <col min="1" max="1" width="25.54296875" style="41" customWidth="1" collapsed="1"/>
    <col min="2" max="10" width="10.54296875" style="41" bestFit="1" customWidth="1" collapsed="1"/>
    <col min="11" max="12" width="10.54296875" style="41" customWidth="1"/>
    <col min="13" max="16" width="24.453125" style="41" collapsed="1"/>
    <col min="17" max="18" width="24.453125" style="41"/>
    <col min="19" max="19" width="24.453125" style="41" collapsed="1"/>
    <col min="20" max="21" width="24.453125" style="41"/>
    <col min="22" max="22" width="24.453125" style="41" collapsed="1"/>
    <col min="23" max="23" width="24.453125" style="41"/>
    <col min="24" max="24" width="24.453125" style="41" collapsed="1"/>
    <col min="25" max="25" width="24.453125" style="41"/>
    <col min="26" max="16384" width="24.453125" style="41" collapsed="1"/>
  </cols>
  <sheetData>
    <row r="1" spans="1:15" s="59" customFormat="1" ht="22.5" customHeight="1" x14ac:dyDescent="0.25">
      <c r="A1" s="104" t="s">
        <v>84</v>
      </c>
      <c r="E1" s="115" t="s">
        <v>61</v>
      </c>
      <c r="F1" s="115"/>
      <c r="G1" s="115"/>
      <c r="H1" s="115"/>
      <c r="I1" s="115"/>
      <c r="J1" s="115"/>
      <c r="K1" s="115"/>
      <c r="L1" s="115"/>
    </row>
    <row r="2" spans="1:15" s="58" customFormat="1" ht="12.65" customHeight="1" x14ac:dyDescent="0.35">
      <c r="E2" s="115"/>
      <c r="F2" s="115"/>
      <c r="G2" s="115"/>
      <c r="H2" s="115"/>
      <c r="I2" s="115"/>
      <c r="J2" s="115"/>
      <c r="K2" s="115"/>
      <c r="L2" s="115"/>
    </row>
    <row r="3" spans="1:15" s="58" customFormat="1" ht="12.65" customHeight="1" x14ac:dyDescent="0.35">
      <c r="E3" s="115"/>
      <c r="F3" s="115"/>
      <c r="G3" s="115"/>
      <c r="H3" s="115"/>
      <c r="I3" s="115"/>
      <c r="J3" s="115"/>
      <c r="K3" s="115"/>
      <c r="L3" s="115"/>
    </row>
    <row r="4" spans="1:15" s="58" customFormat="1" ht="12.65" customHeight="1" x14ac:dyDescent="0.35">
      <c r="E4" s="115"/>
      <c r="F4" s="115"/>
      <c r="G4" s="115"/>
      <c r="H4" s="115"/>
      <c r="I4" s="115"/>
      <c r="J4" s="115"/>
      <c r="K4" s="115"/>
      <c r="L4" s="115"/>
    </row>
    <row r="5" spans="1:15" s="58" customFormat="1" ht="12.65" customHeight="1" x14ac:dyDescent="0.35">
      <c r="E5" s="115"/>
      <c r="F5" s="115"/>
      <c r="G5" s="115"/>
      <c r="H5" s="115"/>
      <c r="I5" s="115"/>
      <c r="J5" s="115"/>
      <c r="K5" s="115"/>
      <c r="L5" s="115"/>
    </row>
    <row r="6" spans="1:15" s="58" customFormat="1" ht="17.5" customHeight="1" x14ac:dyDescent="0.35">
      <c r="E6" s="115"/>
      <c r="F6" s="115"/>
      <c r="G6" s="115"/>
      <c r="H6" s="115"/>
      <c r="I6" s="115"/>
      <c r="J6" s="115"/>
      <c r="K6" s="115"/>
      <c r="L6" s="115"/>
    </row>
    <row r="7" spans="1:15" s="53" customFormat="1" ht="39" customHeight="1" x14ac:dyDescent="0.25">
      <c r="A7" s="57" t="s">
        <v>79</v>
      </c>
      <c r="B7" s="56"/>
      <c r="C7" s="55"/>
      <c r="D7" s="55"/>
      <c r="E7" s="55"/>
      <c r="F7" s="55"/>
      <c r="G7" s="55"/>
      <c r="H7" s="55"/>
      <c r="I7" s="55"/>
      <c r="J7" s="55"/>
      <c r="K7" s="55"/>
      <c r="L7" s="55"/>
      <c r="N7" s="54" t="s">
        <v>62</v>
      </c>
      <c r="O7" s="54" t="s">
        <v>63</v>
      </c>
    </row>
    <row r="8" spans="1:15" s="42" customFormat="1" ht="25.5" customHeight="1" x14ac:dyDescent="0.45">
      <c r="A8" s="97"/>
      <c r="B8" s="98">
        <v>2020</v>
      </c>
      <c r="C8" s="98">
        <v>2021</v>
      </c>
      <c r="D8" s="98">
        <v>2022</v>
      </c>
      <c r="E8" s="98">
        <v>2023</v>
      </c>
      <c r="F8" s="98">
        <v>2024</v>
      </c>
      <c r="G8" s="98">
        <v>2025</v>
      </c>
      <c r="H8" s="98">
        <v>2026</v>
      </c>
      <c r="I8" s="98">
        <v>2027</v>
      </c>
      <c r="J8" s="98">
        <v>2028</v>
      </c>
      <c r="K8" s="98">
        <v>2033</v>
      </c>
      <c r="L8" s="98">
        <v>2038</v>
      </c>
    </row>
    <row r="9" spans="1:15" s="42" customFormat="1" ht="15" customHeight="1" x14ac:dyDescent="0.35">
      <c r="A9" s="112" t="s">
        <v>34</v>
      </c>
      <c r="B9" s="113"/>
      <c r="C9" s="113"/>
      <c r="D9" s="113"/>
      <c r="E9" s="113"/>
      <c r="F9" s="113"/>
      <c r="G9" s="113"/>
      <c r="H9" s="113"/>
      <c r="I9" s="113"/>
      <c r="J9" s="113"/>
      <c r="K9" s="113"/>
      <c r="L9" s="68"/>
    </row>
    <row r="10" spans="1:15" s="42" customFormat="1" ht="15" customHeight="1" x14ac:dyDescent="0.45">
      <c r="A10" s="49" t="s">
        <v>35</v>
      </c>
      <c r="B10" s="84">
        <v>488</v>
      </c>
      <c r="C10" s="84">
        <v>483</v>
      </c>
      <c r="D10" s="84">
        <v>471</v>
      </c>
      <c r="E10" s="84">
        <v>471</v>
      </c>
      <c r="F10" s="85">
        <v>512</v>
      </c>
      <c r="G10" s="85">
        <v>498</v>
      </c>
      <c r="H10" s="85">
        <v>499.1</v>
      </c>
      <c r="I10" s="85">
        <v>488</v>
      </c>
      <c r="J10" s="85">
        <v>492.6</v>
      </c>
      <c r="K10" s="85">
        <v>485.6</v>
      </c>
      <c r="L10" s="85">
        <v>506.9</v>
      </c>
    </row>
    <row r="11" spans="1:15" s="42" customFormat="1" ht="15" customHeight="1" x14ac:dyDescent="0.45">
      <c r="A11" s="48" t="s">
        <v>27</v>
      </c>
      <c r="B11" s="84">
        <v>68</v>
      </c>
      <c r="C11" s="84">
        <v>58</v>
      </c>
      <c r="D11" s="84">
        <v>75</v>
      </c>
      <c r="E11" s="84">
        <v>87</v>
      </c>
      <c r="F11" s="84">
        <v>83</v>
      </c>
      <c r="G11" s="86">
        <v>78.400000000000006</v>
      </c>
      <c r="H11" s="86">
        <v>87.8</v>
      </c>
      <c r="I11" s="86">
        <v>74.400000000000006</v>
      </c>
      <c r="J11" s="86">
        <v>81.2</v>
      </c>
      <c r="K11" s="86">
        <v>75.5</v>
      </c>
      <c r="L11" s="86">
        <v>78.3</v>
      </c>
    </row>
    <row r="12" spans="1:15" s="42" customFormat="1" ht="15" customHeight="1" x14ac:dyDescent="0.45">
      <c r="A12" s="47" t="s">
        <v>36</v>
      </c>
      <c r="B12" s="84">
        <v>33</v>
      </c>
      <c r="C12" s="84">
        <v>25</v>
      </c>
      <c r="D12" s="84">
        <v>39</v>
      </c>
      <c r="E12" s="84">
        <v>33</v>
      </c>
      <c r="F12" s="84">
        <v>39</v>
      </c>
      <c r="G12" s="86">
        <v>34.200000000000003</v>
      </c>
      <c r="H12" s="86">
        <v>34</v>
      </c>
      <c r="I12" s="86">
        <v>34.299999999999997</v>
      </c>
      <c r="J12" s="86">
        <v>33.1</v>
      </c>
      <c r="K12" s="86">
        <v>34.4</v>
      </c>
      <c r="L12" s="86">
        <v>34.299999999999997</v>
      </c>
    </row>
    <row r="13" spans="1:15" s="42" customFormat="1" ht="15" customHeight="1" x14ac:dyDescent="0.45">
      <c r="A13" s="47" t="s">
        <v>37</v>
      </c>
      <c r="B13" s="84">
        <v>35</v>
      </c>
      <c r="C13" s="84">
        <v>33</v>
      </c>
      <c r="D13" s="84">
        <v>36</v>
      </c>
      <c r="E13" s="84">
        <v>54</v>
      </c>
      <c r="F13" s="84">
        <v>44</v>
      </c>
      <c r="G13" s="86">
        <v>44.2</v>
      </c>
      <c r="H13" s="86">
        <v>53.8</v>
      </c>
      <c r="I13" s="86">
        <v>40.1</v>
      </c>
      <c r="J13" s="86">
        <v>48.1</v>
      </c>
      <c r="K13" s="86">
        <v>41.1</v>
      </c>
      <c r="L13" s="86">
        <v>44</v>
      </c>
    </row>
    <row r="14" spans="1:15" s="42" customFormat="1" ht="15" customHeight="1" x14ac:dyDescent="0.45">
      <c r="A14" s="48" t="s">
        <v>28</v>
      </c>
      <c r="B14" s="84">
        <v>75</v>
      </c>
      <c r="C14" s="84">
        <v>86</v>
      </c>
      <c r="D14" s="84">
        <v>95</v>
      </c>
      <c r="E14" s="84">
        <v>69</v>
      </c>
      <c r="F14" s="87">
        <v>88.5</v>
      </c>
      <c r="G14" s="86">
        <v>87.7</v>
      </c>
      <c r="H14" s="86">
        <v>83.3</v>
      </c>
      <c r="I14" s="86">
        <v>79.599999999999994</v>
      </c>
      <c r="J14" s="86">
        <v>77.400000000000006</v>
      </c>
      <c r="K14" s="86">
        <v>71.3</v>
      </c>
      <c r="L14" s="86">
        <v>74.2</v>
      </c>
    </row>
    <row r="15" spans="1:15" s="42" customFormat="1" ht="15" customHeight="1" x14ac:dyDescent="0.45">
      <c r="A15" s="47" t="s">
        <v>38</v>
      </c>
      <c r="B15" s="84">
        <v>40</v>
      </c>
      <c r="C15" s="84">
        <v>38.9</v>
      </c>
      <c r="D15" s="84">
        <v>50.9</v>
      </c>
      <c r="E15" s="84">
        <v>36.4</v>
      </c>
      <c r="F15" s="84">
        <v>42.5</v>
      </c>
      <c r="G15" s="86">
        <v>44.3</v>
      </c>
      <c r="H15" s="86">
        <v>39.5</v>
      </c>
      <c r="I15" s="86">
        <v>36.200000000000003</v>
      </c>
      <c r="J15" s="86">
        <v>37.5</v>
      </c>
      <c r="K15" s="86">
        <v>32.200000000000003</v>
      </c>
      <c r="L15" s="86">
        <v>33.200000000000003</v>
      </c>
    </row>
    <row r="16" spans="1:15" s="42" customFormat="1" ht="15" customHeight="1" x14ac:dyDescent="0.45">
      <c r="A16" s="47" t="s">
        <v>39</v>
      </c>
      <c r="B16" s="84">
        <v>35</v>
      </c>
      <c r="C16" s="84">
        <v>47.1</v>
      </c>
      <c r="D16" s="84">
        <v>44.1</v>
      </c>
      <c r="E16" s="84">
        <v>32.6</v>
      </c>
      <c r="F16" s="84">
        <v>46</v>
      </c>
      <c r="G16" s="86">
        <v>43.4</v>
      </c>
      <c r="H16" s="86">
        <v>43.8</v>
      </c>
      <c r="I16" s="86">
        <v>43.4</v>
      </c>
      <c r="J16" s="86">
        <v>39.9</v>
      </c>
      <c r="K16" s="86">
        <v>39.1</v>
      </c>
      <c r="L16" s="86">
        <v>41</v>
      </c>
    </row>
    <row r="17" spans="1:16" s="42" customFormat="1" ht="15" customHeight="1" x14ac:dyDescent="0.45">
      <c r="A17" s="48" t="s">
        <v>46</v>
      </c>
      <c r="B17" s="84"/>
      <c r="C17" s="84"/>
      <c r="D17" s="84"/>
      <c r="E17" s="84"/>
      <c r="F17" s="84"/>
      <c r="G17" s="86"/>
      <c r="H17" s="86"/>
      <c r="I17" s="86"/>
      <c r="J17" s="86"/>
      <c r="K17" s="86"/>
      <c r="L17" s="86"/>
    </row>
    <row r="18" spans="1:16" s="42" customFormat="1" ht="15" customHeight="1" x14ac:dyDescent="0.45">
      <c r="A18" s="47" t="s">
        <v>47</v>
      </c>
      <c r="B18" s="84">
        <v>23</v>
      </c>
      <c r="C18" s="84">
        <v>30</v>
      </c>
      <c r="D18" s="84">
        <v>24</v>
      </c>
      <c r="E18" s="84">
        <v>43</v>
      </c>
      <c r="F18" s="84">
        <v>63</v>
      </c>
      <c r="G18" s="86">
        <v>44.5</v>
      </c>
      <c r="H18" s="86">
        <v>44.6</v>
      </c>
      <c r="I18" s="86">
        <v>40.9</v>
      </c>
      <c r="J18" s="86">
        <v>46.6</v>
      </c>
      <c r="K18" s="86">
        <v>43.5</v>
      </c>
      <c r="L18" s="86">
        <v>44.8</v>
      </c>
    </row>
    <row r="19" spans="1:16" s="42" customFormat="1" ht="15" customHeight="1" x14ac:dyDescent="0.45">
      <c r="A19" s="46" t="s">
        <v>48</v>
      </c>
      <c r="B19" s="84">
        <v>16</v>
      </c>
      <c r="C19" s="84">
        <v>18</v>
      </c>
      <c r="D19" s="84">
        <v>22</v>
      </c>
      <c r="E19" s="84">
        <v>26</v>
      </c>
      <c r="F19" s="84">
        <v>30</v>
      </c>
      <c r="G19" s="86">
        <v>48.3</v>
      </c>
      <c r="H19" s="86">
        <v>45.2</v>
      </c>
      <c r="I19" s="86">
        <v>45.2</v>
      </c>
      <c r="J19" s="86">
        <v>43.2</v>
      </c>
      <c r="K19" s="86">
        <v>47.2</v>
      </c>
      <c r="L19" s="86">
        <v>48.3</v>
      </c>
    </row>
    <row r="20" spans="1:16" s="42" customFormat="1" ht="15" customHeight="1" x14ac:dyDescent="0.45">
      <c r="A20" s="49" t="s">
        <v>40</v>
      </c>
      <c r="B20" s="84"/>
      <c r="C20" s="84"/>
      <c r="D20" s="84"/>
      <c r="E20" s="84"/>
      <c r="F20" s="85">
        <v>512</v>
      </c>
      <c r="G20" s="85">
        <v>540.6</v>
      </c>
      <c r="H20" s="85">
        <v>549.6</v>
      </c>
      <c r="I20" s="85">
        <v>547.79999999999995</v>
      </c>
      <c r="J20" s="85">
        <v>551.6</v>
      </c>
      <c r="K20" s="85">
        <v>548.5</v>
      </c>
      <c r="L20" s="85">
        <v>542.70000000000005</v>
      </c>
    </row>
    <row r="21" spans="1:16" s="42" customFormat="1" ht="15" customHeight="1" x14ac:dyDescent="0.45">
      <c r="A21" s="49" t="s">
        <v>41</v>
      </c>
      <c r="B21" s="84"/>
      <c r="C21" s="84"/>
      <c r="D21" s="84"/>
      <c r="E21" s="84"/>
      <c r="F21" s="85"/>
      <c r="G21" s="85">
        <v>-42.6</v>
      </c>
      <c r="H21" s="85">
        <v>-50.5</v>
      </c>
      <c r="I21" s="85">
        <v>-59.8</v>
      </c>
      <c r="J21" s="85">
        <v>-59</v>
      </c>
      <c r="K21" s="85">
        <v>-62.9</v>
      </c>
      <c r="L21" s="85">
        <v>-35.799999999999997</v>
      </c>
    </row>
    <row r="22" spans="1:16" s="50" customFormat="1" ht="15" customHeight="1" x14ac:dyDescent="0.35">
      <c r="A22" s="52"/>
      <c r="B22" s="52"/>
      <c r="C22" s="52"/>
      <c r="D22" s="52"/>
      <c r="E22" s="52"/>
      <c r="F22" s="51"/>
      <c r="G22" s="51"/>
      <c r="H22" s="51"/>
      <c r="I22" s="51"/>
      <c r="J22" s="51"/>
      <c r="K22" s="44"/>
      <c r="L22" s="44"/>
      <c r="P22" s="42"/>
    </row>
    <row r="23" spans="1:16" s="42" customFormat="1" ht="15" customHeight="1" x14ac:dyDescent="0.35">
      <c r="A23" s="69" t="s">
        <v>42</v>
      </c>
      <c r="B23" s="70"/>
      <c r="C23" s="70"/>
      <c r="D23" s="70"/>
      <c r="E23" s="70"/>
      <c r="F23" s="70"/>
      <c r="G23" s="70"/>
      <c r="H23" s="70"/>
      <c r="I23" s="70"/>
      <c r="J23" s="70"/>
      <c r="K23" s="70"/>
      <c r="L23" s="70"/>
    </row>
    <row r="24" spans="1:16" s="42" customFormat="1" ht="15" customHeight="1" x14ac:dyDescent="0.45">
      <c r="A24" s="49" t="s">
        <v>35</v>
      </c>
      <c r="B24" s="88">
        <v>297.73680000000002</v>
      </c>
      <c r="C24" s="88">
        <v>288.63159999999999</v>
      </c>
      <c r="D24" s="88">
        <v>270.81580000000002</v>
      </c>
      <c r="E24" s="88">
        <v>288.40789999999998</v>
      </c>
      <c r="F24" s="89">
        <v>326.8947</v>
      </c>
      <c r="G24" s="89">
        <v>302.93768999999998</v>
      </c>
      <c r="H24" s="89">
        <v>302.86203</v>
      </c>
      <c r="I24" s="89">
        <v>300.73507999999998</v>
      </c>
      <c r="J24" s="89">
        <v>301.43768999999998</v>
      </c>
      <c r="K24" s="89">
        <v>300.40519</v>
      </c>
      <c r="L24" s="89">
        <v>316.14470999999998</v>
      </c>
    </row>
    <row r="25" spans="1:16" s="42" customFormat="1" ht="15" customHeight="1" x14ac:dyDescent="0.45">
      <c r="A25" s="48" t="s">
        <v>27</v>
      </c>
      <c r="B25" s="88">
        <v>44.657899999999998</v>
      </c>
      <c r="C25" s="88">
        <v>35.171100000000003</v>
      </c>
      <c r="D25" s="88">
        <v>46.118400000000001</v>
      </c>
      <c r="E25" s="88">
        <v>54.684199999999997</v>
      </c>
      <c r="F25" s="88">
        <v>48.5</v>
      </c>
      <c r="G25" s="90">
        <v>47.962179999999996</v>
      </c>
      <c r="H25" s="90">
        <v>55.843879999999999</v>
      </c>
      <c r="I25" s="90">
        <v>47.92877</v>
      </c>
      <c r="J25" s="90">
        <v>53.38926</v>
      </c>
      <c r="K25" s="90">
        <v>49.833449999999999</v>
      </c>
      <c r="L25" s="90">
        <v>50.477580000000003</v>
      </c>
    </row>
    <row r="26" spans="1:16" s="42" customFormat="1" ht="15" customHeight="1" x14ac:dyDescent="0.45">
      <c r="A26" s="47" t="s">
        <v>36</v>
      </c>
      <c r="B26" s="88">
        <v>27.2105</v>
      </c>
      <c r="C26" s="88">
        <v>20.157900000000001</v>
      </c>
      <c r="D26" s="88">
        <v>28.342099999999999</v>
      </c>
      <c r="E26" s="88">
        <v>28.236799999999999</v>
      </c>
      <c r="F26" s="88">
        <v>28.868400000000001</v>
      </c>
      <c r="G26" s="90">
        <v>22.736000000000001</v>
      </c>
      <c r="H26" s="90">
        <v>24.014050000000001</v>
      </c>
      <c r="I26" s="90">
        <v>24.21969</v>
      </c>
      <c r="J26" s="90">
        <v>24.11158</v>
      </c>
      <c r="K26" s="90">
        <v>24.611160000000002</v>
      </c>
      <c r="L26" s="90">
        <v>24.48094</v>
      </c>
    </row>
    <row r="27" spans="1:16" s="42" customFormat="1" ht="15" customHeight="1" x14ac:dyDescent="0.45">
      <c r="A27" s="47" t="s">
        <v>37</v>
      </c>
      <c r="B27" s="88">
        <v>17.447399999999998</v>
      </c>
      <c r="C27" s="88">
        <v>15.013199999999999</v>
      </c>
      <c r="D27" s="88">
        <v>17.776299999999999</v>
      </c>
      <c r="E27" s="88">
        <v>26.447399999999998</v>
      </c>
      <c r="F27" s="88">
        <v>19.631599999999999</v>
      </c>
      <c r="G27" s="90">
        <v>25.226179999999999</v>
      </c>
      <c r="H27" s="90">
        <v>31.829830000000001</v>
      </c>
      <c r="I27" s="90">
        <v>23.70908</v>
      </c>
      <c r="J27" s="90">
        <v>29.27768</v>
      </c>
      <c r="K27" s="90">
        <v>25.222290000000001</v>
      </c>
      <c r="L27" s="90">
        <v>25.996639999999999</v>
      </c>
    </row>
    <row r="28" spans="1:16" s="42" customFormat="1" ht="15" customHeight="1" x14ac:dyDescent="0.45">
      <c r="A28" s="48" t="s">
        <v>28</v>
      </c>
      <c r="B28" s="88">
        <v>43.131500000000003</v>
      </c>
      <c r="C28" s="88">
        <v>45.552630000000001</v>
      </c>
      <c r="D28" s="88">
        <v>45.171050000000001</v>
      </c>
      <c r="E28" s="88">
        <v>32.026339999999998</v>
      </c>
      <c r="F28" s="91">
        <v>54.089440000000003</v>
      </c>
      <c r="G28" s="90">
        <v>52.033479999999997</v>
      </c>
      <c r="H28" s="90">
        <v>47.97587</v>
      </c>
      <c r="I28" s="90">
        <v>46.377470000000002</v>
      </c>
      <c r="J28" s="90">
        <v>44.841430000000003</v>
      </c>
      <c r="K28" s="90">
        <v>40.79213</v>
      </c>
      <c r="L28" s="90">
        <v>44.442169999999997</v>
      </c>
    </row>
    <row r="29" spans="1:16" s="42" customFormat="1" ht="15" customHeight="1" x14ac:dyDescent="0.45">
      <c r="A29" s="47" t="s">
        <v>38</v>
      </c>
      <c r="B29" s="88">
        <v>21.236799999999999</v>
      </c>
      <c r="C29" s="88">
        <v>21.594740000000002</v>
      </c>
      <c r="D29" s="88">
        <v>24.167110000000001</v>
      </c>
      <c r="E29" s="88">
        <v>16.321059999999999</v>
      </c>
      <c r="F29" s="88">
        <v>25.923670000000001</v>
      </c>
      <c r="G29" s="90">
        <v>25.494479999999999</v>
      </c>
      <c r="H29" s="90">
        <v>21.45307</v>
      </c>
      <c r="I29" s="90">
        <v>20.103349999999999</v>
      </c>
      <c r="J29" s="90">
        <v>20.943249999999999</v>
      </c>
      <c r="K29" s="90">
        <v>17.918869999999998</v>
      </c>
      <c r="L29" s="90">
        <v>19.74634</v>
      </c>
    </row>
    <row r="30" spans="1:16" s="42" customFormat="1" ht="15" customHeight="1" x14ac:dyDescent="0.45">
      <c r="A30" s="47" t="s">
        <v>39</v>
      </c>
      <c r="B30" s="88">
        <v>21.8947</v>
      </c>
      <c r="C30" s="88">
        <v>23.957889999999999</v>
      </c>
      <c r="D30" s="88">
        <v>21.00394</v>
      </c>
      <c r="E30" s="88">
        <v>15.70528</v>
      </c>
      <c r="F30" s="88">
        <v>28.165769999999998</v>
      </c>
      <c r="G30" s="90">
        <v>26.539000000000001</v>
      </c>
      <c r="H30" s="90">
        <v>26.5228</v>
      </c>
      <c r="I30" s="90">
        <v>26.27412</v>
      </c>
      <c r="J30" s="90">
        <v>23.89818</v>
      </c>
      <c r="K30" s="90">
        <v>22.873259999999998</v>
      </c>
      <c r="L30" s="90">
        <v>24.695830000000001</v>
      </c>
    </row>
    <row r="31" spans="1:16" s="42" customFormat="1" ht="15" customHeight="1" x14ac:dyDescent="0.45">
      <c r="A31" s="48" t="s">
        <v>46</v>
      </c>
      <c r="B31" s="84"/>
      <c r="C31" s="84"/>
      <c r="D31" s="84"/>
      <c r="E31" s="84"/>
      <c r="F31" s="84"/>
      <c r="G31" s="86"/>
      <c r="H31" s="86"/>
      <c r="I31" s="86"/>
      <c r="J31" s="86"/>
      <c r="K31" s="86"/>
      <c r="L31" s="86"/>
    </row>
    <row r="32" spans="1:16" s="42" customFormat="1" ht="15" customHeight="1" x14ac:dyDescent="0.45">
      <c r="A32" s="47" t="s">
        <v>47</v>
      </c>
      <c r="B32" s="88">
        <v>17.368400000000001</v>
      </c>
      <c r="C32" s="88">
        <v>21.8947</v>
      </c>
      <c r="D32" s="88">
        <v>14.1579</v>
      </c>
      <c r="E32" s="88">
        <v>33.447400000000002</v>
      </c>
      <c r="F32" s="88">
        <v>49.473700000000001</v>
      </c>
      <c r="G32" s="90">
        <v>29.23471</v>
      </c>
      <c r="H32" s="90">
        <v>27.237400000000001</v>
      </c>
      <c r="I32" s="90">
        <v>26.483180000000001</v>
      </c>
      <c r="J32" s="90">
        <v>28.782550000000001</v>
      </c>
      <c r="K32" s="90">
        <v>26.696909999999999</v>
      </c>
      <c r="L32" s="90">
        <v>29.113029999999998</v>
      </c>
    </row>
    <row r="33" spans="1:12" s="42" customFormat="1" ht="15" customHeight="1" x14ac:dyDescent="0.45">
      <c r="A33" s="46" t="s">
        <v>48</v>
      </c>
      <c r="B33" s="88">
        <v>11.868399999999999</v>
      </c>
      <c r="C33" s="88">
        <v>11.026300000000001</v>
      </c>
      <c r="D33" s="88">
        <v>13.921099999999999</v>
      </c>
      <c r="E33" s="88">
        <v>22.078900000000001</v>
      </c>
      <c r="F33" s="88">
        <v>23.4605</v>
      </c>
      <c r="G33" s="90">
        <v>31.929500000000001</v>
      </c>
      <c r="H33" s="90">
        <v>30.227959999999999</v>
      </c>
      <c r="I33" s="90">
        <v>28.181570000000001</v>
      </c>
      <c r="J33" s="90">
        <v>26.784939999999999</v>
      </c>
      <c r="K33" s="90">
        <v>30.593250000000001</v>
      </c>
      <c r="L33" s="90">
        <v>31.798159999999999</v>
      </c>
    </row>
    <row r="34" spans="1:12" s="42" customFormat="1" ht="15" customHeight="1" x14ac:dyDescent="0.45">
      <c r="A34" s="49" t="s">
        <v>40</v>
      </c>
      <c r="B34" s="88"/>
      <c r="C34" s="88"/>
      <c r="D34" s="88"/>
      <c r="E34" s="88"/>
      <c r="F34" s="89">
        <v>326.8947</v>
      </c>
      <c r="G34" s="89">
        <v>328.6644</v>
      </c>
      <c r="H34" s="89">
        <v>331.33589999999998</v>
      </c>
      <c r="I34" s="89">
        <v>333.8725</v>
      </c>
      <c r="J34" s="89">
        <v>335.72820000000002</v>
      </c>
      <c r="K34" s="89">
        <v>337.35629999999998</v>
      </c>
      <c r="L34" s="89">
        <v>333.89670000000001</v>
      </c>
    </row>
    <row r="35" spans="1:12" s="42" customFormat="1" ht="15" customHeight="1" x14ac:dyDescent="0.45">
      <c r="A35" s="49" t="s">
        <v>41</v>
      </c>
      <c r="B35" s="88"/>
      <c r="C35" s="88"/>
      <c r="D35" s="88"/>
      <c r="E35" s="88"/>
      <c r="F35" s="89"/>
      <c r="G35" s="89">
        <v>-25.726710000000001</v>
      </c>
      <c r="H35" s="89">
        <v>-28.473870000000002</v>
      </c>
      <c r="I35" s="89">
        <v>-33.137419999999999</v>
      </c>
      <c r="J35" s="89">
        <v>-34.290509999999998</v>
      </c>
      <c r="K35" s="89">
        <v>-36.95111</v>
      </c>
      <c r="L35" s="89">
        <v>-17.751989999999999</v>
      </c>
    </row>
    <row r="36" spans="1:12" s="42" customFormat="1" ht="15" customHeight="1" x14ac:dyDescent="0.35">
      <c r="K36" s="44"/>
      <c r="L36" s="44"/>
    </row>
    <row r="37" spans="1:12" s="42" customFormat="1" ht="15" customHeight="1" x14ac:dyDescent="0.35">
      <c r="A37" s="24" t="s">
        <v>86</v>
      </c>
      <c r="B37" s="43"/>
      <c r="C37" s="43"/>
      <c r="D37" s="43"/>
      <c r="E37" s="43"/>
      <c r="F37" s="43"/>
      <c r="G37" s="43"/>
      <c r="H37" s="43"/>
      <c r="I37" s="106"/>
      <c r="J37" s="106"/>
    </row>
  </sheetData>
  <sheetProtection algorithmName="SHA-256" hashValue="0SRQ3NQjKIgOFPl1iaJCPWIkpZdv8F3vf8nn7X8g0Is=" saltValue="lz1fy4ejIW7y3g5v8W2fng==" spinCount="100000" sheet="1"/>
  <mergeCells count="2">
    <mergeCell ref="A9:K9"/>
    <mergeCell ref="E1:L6"/>
  </mergeCells>
  <conditionalFormatting sqref="B18:D21 E21:L21 B32:D35 E35:L35">
    <cfRule type="cellIs" dxfId="8" priority="6" operator="lessThan">
      <formula>0</formula>
    </cfRule>
  </conditionalFormatting>
  <conditionalFormatting sqref="B15:E16 E18:E19">
    <cfRule type="cellIs" dxfId="7" priority="2" operator="lessThan">
      <formula>0</formula>
    </cfRule>
  </conditionalFormatting>
  <conditionalFormatting sqref="B29:E30 E32:E33">
    <cfRule type="cellIs" dxfId="6" priority="1" operator="lessThan">
      <formula>0</formula>
    </cfRule>
  </conditionalFormatting>
  <pageMargins left="0.7" right="0.7" top="0.75" bottom="0.75" header="0.3" footer="0.3"/>
  <pageSetup paperSize="9" orientation="portrait"/>
  <headerFooter>
    <oddHeader>&amp;C&amp;"Calibri"&amp;12&amp;KFF0000 OFFICIAL&amp;1#_x000D_</oddHeader>
    <oddFooter>&amp;C_x000D_&amp;1#&amp;"Calibri"&amp;12&amp;KFF0000 OFFICIAL</oddFooter>
  </headerFooter>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D84BE88F82DDA4FB0C4D477B61BA743" ma:contentTypeVersion="18" ma:contentTypeDescription="Create a new document." ma:contentTypeScope="" ma:versionID="cd2d0c06a9969d8704345032e3f78356">
  <xsd:schema xmlns:xsd="http://www.w3.org/2001/XMLSchema" xmlns:xs="http://www.w3.org/2001/XMLSchema" xmlns:p="http://schemas.microsoft.com/office/2006/metadata/properties" xmlns:ns2="c407a2c0-5cb3-4b2f-a008-5d1f6afed406" xmlns:ns3="7ed1741a-f24f-4d3d-84f6-0b4e7679648d" targetNamespace="http://schemas.microsoft.com/office/2006/metadata/properties" ma:root="true" ma:fieldsID="6392d90619092e240898c050839cb39e" ns2:_="" ns3:_="">
    <xsd:import namespace="c407a2c0-5cb3-4b2f-a008-5d1f6afed406"/>
    <xsd:import namespace="7ed1741a-f24f-4d3d-84f6-0b4e7679648d"/>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Time"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SearchProperties" minOccurs="0"/>
                <xsd:element ref="ns2:MediaServiceDateTaken" minOccurs="0"/>
                <xsd:element ref="ns2:Comments" minOccurs="0"/>
                <xsd:element ref="ns2:MediaServiceLocation" minOccurs="0"/>
                <xsd:element ref="ns2:MediaServiceBillingMetadata"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407a2c0-5cb3-4b2f-a008-5d1f6afed40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Time" ma:index="12" nillable="true" ma:displayName="Time" ma:format="DateOnly" ma:internalName="Time">
      <xsd:simpleType>
        <xsd:restriction base="dms:DateTim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89927c38-8944-418e-ac9b-4d6e75543028"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ServiceDateTaken" ma:index="21" nillable="true" ma:displayName="MediaServiceDateTaken" ma:hidden="true" ma:indexed="true" ma:internalName="MediaServiceDateTaken" ma:readOnly="true">
      <xsd:simpleType>
        <xsd:restriction base="dms:Text"/>
      </xsd:simpleType>
    </xsd:element>
    <xsd:element name="Comments" ma:index="22" nillable="true" ma:displayName="Comments" ma:format="Dropdown" ma:internalName="Comments">
      <xsd:simpleType>
        <xsd:restriction base="dms:Text">
          <xsd:maxLength value="255"/>
        </xsd:restriction>
      </xsd:simpleType>
    </xsd:element>
    <xsd:element name="MediaServiceLocation" ma:index="23" nillable="true" ma:displayName="Location" ma:indexed="true" ma:internalName="MediaServiceLocation" ma:readOnly="true">
      <xsd:simpleType>
        <xsd:restriction base="dms:Text"/>
      </xsd:simpleType>
    </xsd:element>
    <xsd:element name="MediaServiceBillingMetadata" ma:index="24" nillable="true" ma:displayName="MediaServiceBillingMetadata" ma:hidden="true" ma:internalName="MediaServiceBillingMetadata" ma:readOnly="true">
      <xsd:simpleType>
        <xsd:restriction base="dms:Note"/>
      </xsd:simpleType>
    </xsd:element>
    <xsd:element name="MediaLengthInSeconds" ma:index="25"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7ed1741a-f24f-4d3d-84f6-0b4e7679648d"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c5917746-0690-48df-9ab3-10c7a3fbaf34}" ma:internalName="TaxCatchAll" ma:showField="CatchAllData" ma:web="7ed1741a-f24f-4d3d-84f6-0b4e7679648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c407a2c0-5cb3-4b2f-a008-5d1f6afed406">
      <Terms xmlns="http://schemas.microsoft.com/office/infopath/2007/PartnerControls"/>
    </lcf76f155ced4ddcb4097134ff3c332f>
    <Comments xmlns="c407a2c0-5cb3-4b2f-a008-5d1f6afed406" xsi:nil="true"/>
    <Time xmlns="c407a2c0-5cb3-4b2f-a008-5d1f6afed406" xsi:nil="true"/>
    <TaxCatchAll xmlns="7ed1741a-f24f-4d3d-84f6-0b4e7679648d" xsi:nil="true"/>
  </documentManagement>
</p:properties>
</file>

<file path=customXml/itemProps1.xml><?xml version="1.0" encoding="utf-8"?>
<ds:datastoreItem xmlns:ds="http://schemas.openxmlformats.org/officeDocument/2006/customXml" ds:itemID="{7782767C-678E-4E0B-A3D9-4B4D7195C50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407a2c0-5cb3-4b2f-a008-5d1f6afed406"/>
    <ds:schemaRef ds:uri="7ed1741a-f24f-4d3d-84f6-0b4e7679648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6433A0-EF08-4C36-90A4-8C51641BF9AA}">
  <ds:schemaRefs>
    <ds:schemaRef ds:uri="http://schemas.microsoft.com/sharepoint/v3/contenttype/forms"/>
  </ds:schemaRefs>
</ds:datastoreItem>
</file>

<file path=customXml/itemProps3.xml><?xml version="1.0" encoding="utf-8"?>
<ds:datastoreItem xmlns:ds="http://schemas.openxmlformats.org/officeDocument/2006/customXml" ds:itemID="{7E415E67-A504-4207-A94A-307647FA214E}">
  <ds:schemaRefs>
    <ds:schemaRef ds:uri="http://schemas.microsoft.com/office/2006/documentManagement/types"/>
    <ds:schemaRef ds:uri="http://purl.org/dc/dcmitype/"/>
    <ds:schemaRef ds:uri="http://schemas.openxmlformats.org/package/2006/metadata/core-properties"/>
    <ds:schemaRef ds:uri="7ed1741a-f24f-4d3d-84f6-0b4e7679648d"/>
    <ds:schemaRef ds:uri="http://purl.org/dc/elements/1.1/"/>
    <ds:schemaRef ds:uri="http://schemas.microsoft.com/office/infopath/2007/PartnerControls"/>
    <ds:schemaRef ds:uri="http://purl.org/dc/terms/"/>
    <ds:schemaRef ds:uri="http://schemas.microsoft.com/office/2006/metadata/properties"/>
    <ds:schemaRef ds:uri="c407a2c0-5cb3-4b2f-a008-5d1f6afed406"/>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Contents</vt:lpstr>
      <vt:lpstr>Notes</vt:lpstr>
      <vt:lpstr>National</vt:lpstr>
      <vt:lpstr>NSW</vt:lpstr>
      <vt:lpstr>VIC</vt:lpstr>
      <vt:lpstr>QLD</vt:lpstr>
      <vt:lpstr>WA</vt:lpstr>
      <vt:lpstr>SA</vt:lpstr>
      <vt:lpstr>TAS</vt:lpstr>
      <vt:lpstr>ACT</vt:lpstr>
      <vt:lpstr>NT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Apache POI</dc:creator>
  <cp:keywords/>
  <dc:description/>
  <cp:lastModifiedBy>SOMAPPA, Savitha</cp:lastModifiedBy>
  <cp:revision/>
  <dcterms:created xsi:type="dcterms:W3CDTF">2023-10-30T23:45:55Z</dcterms:created>
  <dcterms:modified xsi:type="dcterms:W3CDTF">2026-04-17T02:38:59Z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0x010100DD84BE88F82DDA4FB0C4D477B61BA743</vt:lpwstr>
  </property>
  <property fmtid="{D5CDD505-2E9C-101B-9397-08002B2CF9AE}" pid="3" name="MediaServiceImageTags">
    <vt:lpwstr/>
  </property>
  <property fmtid="{D5CDD505-2E9C-101B-9397-08002B2CF9AE}" pid="4" name="MSIP_Label_7cd3e8b9-ffed-43a8-b7f4-cc2fa0382d36_Enabled">
    <vt:lpwstr>true</vt:lpwstr>
  </property>
  <property fmtid="{D5CDD505-2E9C-101B-9397-08002B2CF9AE}" pid="5" name="MSIP_Label_7cd3e8b9-ffed-43a8-b7f4-cc2fa0382d36_SetDate">
    <vt:lpwstr>2025-09-03T05:37:30Z</vt:lpwstr>
  </property>
  <property fmtid="{D5CDD505-2E9C-101B-9397-08002B2CF9AE}" pid="6" name="MSIP_Label_7cd3e8b9-ffed-43a8-b7f4-cc2fa0382d36_Method">
    <vt:lpwstr>Privileged</vt:lpwstr>
  </property>
  <property fmtid="{D5CDD505-2E9C-101B-9397-08002B2CF9AE}" pid="7" name="MSIP_Label_7cd3e8b9-ffed-43a8-b7f4-cc2fa0382d36_Name">
    <vt:lpwstr>O</vt:lpwstr>
  </property>
  <property fmtid="{D5CDD505-2E9C-101B-9397-08002B2CF9AE}" pid="8" name="MSIP_Label_7cd3e8b9-ffed-43a8-b7f4-cc2fa0382d36_SiteId">
    <vt:lpwstr>34a3929c-73cf-4954-abfe-147dc3517892</vt:lpwstr>
  </property>
  <property fmtid="{D5CDD505-2E9C-101B-9397-08002B2CF9AE}" pid="9" name="MSIP_Label_7cd3e8b9-ffed-43a8-b7f4-cc2fa0382d36_ActionId">
    <vt:lpwstr>e4c4008c-1c06-4a10-87ab-f01e2911263a</vt:lpwstr>
  </property>
  <property fmtid="{D5CDD505-2E9C-101B-9397-08002B2CF9AE}" pid="10" name="MSIP_Label_7cd3e8b9-ffed-43a8-b7f4-cc2fa0382d36_ContentBits">
    <vt:lpwstr>3</vt:lpwstr>
  </property>
  <property fmtid="{D5CDD505-2E9C-101B-9397-08002B2CF9AE}" pid="11" name="MSIP_Label_7cd3e8b9-ffed-43a8-b7f4-cc2fa0382d36_Tag">
    <vt:lpwstr>10, 0, 1, 1</vt:lpwstr>
  </property>
</Properties>
</file>